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ΣΤΑΤΙΣΤΙΚΑ\2023\"/>
    </mc:Choice>
  </mc:AlternateContent>
  <xr:revisionPtr revIDLastSave="0" documentId="13_ncr:1_{69C445CD-E60E-4413-A625-F5C78A3C9CE5}" xr6:coauthVersionLast="47" xr6:coauthVersionMax="47" xr10:uidLastSave="{00000000-0000-0000-0000-000000000000}"/>
  <workbookProtection workbookAlgorithmName="SHA-512" workbookHashValue="2vLGTM9SAnoHiinKSf0CyEZ5h4UVcsL429IkvS3ltDzQx51N6XyK+kSAsceu/nVrqKYirtHiYiaDiuMpeA9KtA==" workbookSaltValue="ev977E4sNzvLfmBie8TANQ==" workbookSpinCount="100000" lockStructure="1"/>
  <bookViews>
    <workbookView xWindow="-120" yWindow="-120" windowWidth="38640" windowHeight="21120" xr2:uid="{BED227F1-E401-4213-9DCE-58DA10399B64}"/>
  </bookViews>
  <sheets>
    <sheet name="Φύλλο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56" i="1" l="1"/>
  <c r="AD256" i="1"/>
  <c r="AC256" i="1"/>
  <c r="N256" i="1"/>
  <c r="AL256" i="1" s="1"/>
  <c r="M256" i="1"/>
  <c r="AK256" i="1" s="1"/>
  <c r="L256" i="1"/>
  <c r="AJ256" i="1" s="1"/>
  <c r="K256" i="1"/>
  <c r="AI256" i="1" s="1"/>
  <c r="J256" i="1"/>
  <c r="AH256" i="1" s="1"/>
  <c r="I256" i="1"/>
  <c r="AG256" i="1" s="1"/>
  <c r="H256" i="1"/>
  <c r="AF256" i="1" s="1"/>
  <c r="G256" i="1"/>
  <c r="AE256" i="1" s="1"/>
  <c r="F256" i="1"/>
  <c r="E256" i="1"/>
  <c r="D256" i="1"/>
  <c r="AB256" i="1" s="1"/>
  <c r="C256" i="1"/>
  <c r="B256" i="1"/>
  <c r="A256" i="1"/>
  <c r="AN255" i="1"/>
  <c r="AK255" i="1"/>
  <c r="AI255" i="1"/>
  <c r="AH255" i="1"/>
  <c r="AC255" i="1"/>
  <c r="AA255" i="1"/>
  <c r="N255" i="1"/>
  <c r="AL255" i="1" s="1"/>
  <c r="M255" i="1"/>
  <c r="L255" i="1"/>
  <c r="AJ255" i="1" s="1"/>
  <c r="K255" i="1"/>
  <c r="J255" i="1"/>
  <c r="I255" i="1"/>
  <c r="AG255" i="1" s="1"/>
  <c r="H255" i="1"/>
  <c r="AF255" i="1" s="1"/>
  <c r="G255" i="1"/>
  <c r="AE255" i="1" s="1"/>
  <c r="F255" i="1"/>
  <c r="AD255" i="1" s="1"/>
  <c r="E255" i="1"/>
  <c r="D255" i="1"/>
  <c r="AB255" i="1" s="1"/>
  <c r="C255" i="1"/>
  <c r="B255" i="1"/>
  <c r="A255" i="1"/>
  <c r="AN254" i="1"/>
  <c r="AM254" i="1"/>
  <c r="AO254" i="1" s="1"/>
  <c r="AH254" i="1"/>
  <c r="AF254" i="1"/>
  <c r="AE254" i="1"/>
  <c r="N254" i="1"/>
  <c r="AL254" i="1" s="1"/>
  <c r="M254" i="1"/>
  <c r="AK254" i="1" s="1"/>
  <c r="L254" i="1"/>
  <c r="AJ254" i="1" s="1"/>
  <c r="K254" i="1"/>
  <c r="AI254" i="1" s="1"/>
  <c r="J254" i="1"/>
  <c r="I254" i="1"/>
  <c r="AG254" i="1" s="1"/>
  <c r="H254" i="1"/>
  <c r="G254" i="1"/>
  <c r="F254" i="1"/>
  <c r="AD254" i="1" s="1"/>
  <c r="E254" i="1"/>
  <c r="AC254" i="1" s="1"/>
  <c r="D254" i="1"/>
  <c r="AB254" i="1" s="1"/>
  <c r="C254" i="1"/>
  <c r="AA254" i="1" s="1"/>
  <c r="B254" i="1"/>
  <c r="A254" i="1"/>
  <c r="AN253" i="1"/>
  <c r="AK253" i="1"/>
  <c r="AJ253" i="1"/>
  <c r="AH253" i="1"/>
  <c r="AE253" i="1"/>
  <c r="AC253" i="1"/>
  <c r="AB253" i="1"/>
  <c r="N253" i="1"/>
  <c r="AL253" i="1" s="1"/>
  <c r="M253" i="1"/>
  <c r="L253" i="1"/>
  <c r="K253" i="1"/>
  <c r="AI253" i="1" s="1"/>
  <c r="J253" i="1"/>
  <c r="I253" i="1"/>
  <c r="AG253" i="1" s="1"/>
  <c r="H253" i="1"/>
  <c r="AF253" i="1" s="1"/>
  <c r="G253" i="1"/>
  <c r="F253" i="1"/>
  <c r="AD253" i="1" s="1"/>
  <c r="E253" i="1"/>
  <c r="D253" i="1"/>
  <c r="C253" i="1"/>
  <c r="AA253" i="1" s="1"/>
  <c r="B253" i="1"/>
  <c r="A253" i="1"/>
  <c r="AN252" i="1"/>
  <c r="AL252" i="1"/>
  <c r="AK252" i="1"/>
  <c r="AF252" i="1"/>
  <c r="AD252" i="1"/>
  <c r="AC252" i="1"/>
  <c r="N252" i="1"/>
  <c r="M252" i="1"/>
  <c r="L252" i="1"/>
  <c r="AJ252" i="1" s="1"/>
  <c r="K252" i="1"/>
  <c r="AI252" i="1" s="1"/>
  <c r="J252" i="1"/>
  <c r="AH252" i="1" s="1"/>
  <c r="I252" i="1"/>
  <c r="AG252" i="1" s="1"/>
  <c r="H252" i="1"/>
  <c r="G252" i="1"/>
  <c r="AE252" i="1" s="1"/>
  <c r="F252" i="1"/>
  <c r="E252" i="1"/>
  <c r="D252" i="1"/>
  <c r="AB252" i="1" s="1"/>
  <c r="C252" i="1"/>
  <c r="B252" i="1"/>
  <c r="A252" i="1"/>
  <c r="AN251" i="1"/>
  <c r="AK251" i="1"/>
  <c r="AI251" i="1"/>
  <c r="AH251" i="1"/>
  <c r="AC251" i="1"/>
  <c r="AA251" i="1"/>
  <c r="N251" i="1"/>
  <c r="AL251" i="1" s="1"/>
  <c r="M251" i="1"/>
  <c r="L251" i="1"/>
  <c r="AJ251" i="1" s="1"/>
  <c r="K251" i="1"/>
  <c r="J251" i="1"/>
  <c r="I251" i="1"/>
  <c r="AG251" i="1" s="1"/>
  <c r="H251" i="1"/>
  <c r="AF251" i="1" s="1"/>
  <c r="G251" i="1"/>
  <c r="AE251" i="1" s="1"/>
  <c r="F251" i="1"/>
  <c r="AD251" i="1" s="1"/>
  <c r="E251" i="1"/>
  <c r="D251" i="1"/>
  <c r="AB251" i="1" s="1"/>
  <c r="C251" i="1"/>
  <c r="B251" i="1"/>
  <c r="A251" i="1"/>
  <c r="AN250" i="1"/>
  <c r="AH250" i="1"/>
  <c r="AF250" i="1"/>
  <c r="AE250" i="1"/>
  <c r="N250" i="1"/>
  <c r="AL250" i="1" s="1"/>
  <c r="M250" i="1"/>
  <c r="AK250" i="1" s="1"/>
  <c r="L250" i="1"/>
  <c r="AJ250" i="1" s="1"/>
  <c r="K250" i="1"/>
  <c r="AI250" i="1" s="1"/>
  <c r="J250" i="1"/>
  <c r="I250" i="1"/>
  <c r="AG250" i="1" s="1"/>
  <c r="H250" i="1"/>
  <c r="G250" i="1"/>
  <c r="F250" i="1"/>
  <c r="AD250" i="1" s="1"/>
  <c r="E250" i="1"/>
  <c r="AC250" i="1" s="1"/>
  <c r="D250" i="1"/>
  <c r="AB250" i="1" s="1"/>
  <c r="C250" i="1"/>
  <c r="B250" i="1"/>
  <c r="A250" i="1"/>
  <c r="AN249" i="1"/>
  <c r="AK249" i="1"/>
  <c r="AJ249" i="1"/>
  <c r="AH249" i="1"/>
  <c r="AE249" i="1"/>
  <c r="AC249" i="1"/>
  <c r="AB249" i="1"/>
  <c r="N249" i="1"/>
  <c r="AL249" i="1" s="1"/>
  <c r="M249" i="1"/>
  <c r="L249" i="1"/>
  <c r="K249" i="1"/>
  <c r="AI249" i="1" s="1"/>
  <c r="J249" i="1"/>
  <c r="I249" i="1"/>
  <c r="AG249" i="1" s="1"/>
  <c r="H249" i="1"/>
  <c r="AF249" i="1" s="1"/>
  <c r="G249" i="1"/>
  <c r="F249" i="1"/>
  <c r="AD249" i="1" s="1"/>
  <c r="E249" i="1"/>
  <c r="D249" i="1"/>
  <c r="C249" i="1"/>
  <c r="AA249" i="1" s="1"/>
  <c r="B249" i="1"/>
  <c r="A249" i="1"/>
  <c r="AN248" i="1"/>
  <c r="AJ248" i="1"/>
  <c r="AH248" i="1"/>
  <c r="AG248" i="1"/>
  <c r="AE248" i="1"/>
  <c r="AB248" i="1"/>
  <c r="N248" i="1"/>
  <c r="AL248" i="1" s="1"/>
  <c r="M248" i="1"/>
  <c r="AK248" i="1" s="1"/>
  <c r="L248" i="1"/>
  <c r="K248" i="1"/>
  <c r="AI248" i="1" s="1"/>
  <c r="J248" i="1"/>
  <c r="I248" i="1"/>
  <c r="H248" i="1"/>
  <c r="AF248" i="1" s="1"/>
  <c r="G248" i="1"/>
  <c r="F248" i="1"/>
  <c r="AD248" i="1" s="1"/>
  <c r="E248" i="1"/>
  <c r="AC248" i="1" s="1"/>
  <c r="D248" i="1"/>
  <c r="C248" i="1"/>
  <c r="AA248" i="1" s="1"/>
  <c r="B248" i="1"/>
  <c r="A248" i="1"/>
  <c r="AN247" i="1"/>
  <c r="AK247" i="1"/>
  <c r="AI247" i="1"/>
  <c r="AH247" i="1"/>
  <c r="AF247" i="1"/>
  <c r="AC247" i="1"/>
  <c r="AA247" i="1"/>
  <c r="N247" i="1"/>
  <c r="AL247" i="1" s="1"/>
  <c r="M247" i="1"/>
  <c r="L247" i="1"/>
  <c r="AJ247" i="1" s="1"/>
  <c r="K247" i="1"/>
  <c r="J247" i="1"/>
  <c r="I247" i="1"/>
  <c r="AG247" i="1" s="1"/>
  <c r="H247" i="1"/>
  <c r="G247" i="1"/>
  <c r="AE247" i="1" s="1"/>
  <c r="F247" i="1"/>
  <c r="AD247" i="1" s="1"/>
  <c r="E247" i="1"/>
  <c r="D247" i="1"/>
  <c r="AB247" i="1" s="1"/>
  <c r="C247" i="1"/>
  <c r="B247" i="1"/>
  <c r="A247" i="1"/>
  <c r="AN246" i="1"/>
  <c r="AK246" i="1"/>
  <c r="AH246" i="1"/>
  <c r="AF246" i="1"/>
  <c r="AE246" i="1"/>
  <c r="AC246" i="1"/>
  <c r="N246" i="1"/>
  <c r="AL246" i="1" s="1"/>
  <c r="M246" i="1"/>
  <c r="L246" i="1"/>
  <c r="AJ246" i="1" s="1"/>
  <c r="K246" i="1"/>
  <c r="AI246" i="1" s="1"/>
  <c r="J246" i="1"/>
  <c r="I246" i="1"/>
  <c r="AG246" i="1" s="1"/>
  <c r="H246" i="1"/>
  <c r="G246" i="1"/>
  <c r="F246" i="1"/>
  <c r="AD246" i="1" s="1"/>
  <c r="E246" i="1"/>
  <c r="D246" i="1"/>
  <c r="AB246" i="1" s="1"/>
  <c r="C246" i="1"/>
  <c r="AA246" i="1" s="1"/>
  <c r="B246" i="1"/>
  <c r="A246" i="1"/>
  <c r="AN245" i="1"/>
  <c r="AK245" i="1"/>
  <c r="AJ245" i="1"/>
  <c r="AH245" i="1"/>
  <c r="AE245" i="1"/>
  <c r="AC245" i="1"/>
  <c r="AB245" i="1"/>
  <c r="N245" i="1"/>
  <c r="AL245" i="1" s="1"/>
  <c r="M245" i="1"/>
  <c r="L245" i="1"/>
  <c r="K245" i="1"/>
  <c r="AI245" i="1" s="1"/>
  <c r="J245" i="1"/>
  <c r="I245" i="1"/>
  <c r="AG245" i="1" s="1"/>
  <c r="H245" i="1"/>
  <c r="AF245" i="1" s="1"/>
  <c r="G245" i="1"/>
  <c r="F245" i="1"/>
  <c r="AD245" i="1" s="1"/>
  <c r="E245" i="1"/>
  <c r="D245" i="1"/>
  <c r="C245" i="1"/>
  <c r="AA245" i="1" s="1"/>
  <c r="B245" i="1"/>
  <c r="A245" i="1"/>
  <c r="AN244" i="1"/>
  <c r="AJ244" i="1"/>
  <c r="AH244" i="1"/>
  <c r="AG244" i="1"/>
  <c r="AE244" i="1"/>
  <c r="AB244" i="1"/>
  <c r="N244" i="1"/>
  <c r="AL244" i="1" s="1"/>
  <c r="M244" i="1"/>
  <c r="AK244" i="1" s="1"/>
  <c r="L244" i="1"/>
  <c r="K244" i="1"/>
  <c r="AI244" i="1" s="1"/>
  <c r="J244" i="1"/>
  <c r="I244" i="1"/>
  <c r="H244" i="1"/>
  <c r="AF244" i="1" s="1"/>
  <c r="G244" i="1"/>
  <c r="F244" i="1"/>
  <c r="AD244" i="1" s="1"/>
  <c r="E244" i="1"/>
  <c r="AC244" i="1" s="1"/>
  <c r="D244" i="1"/>
  <c r="C244" i="1"/>
  <c r="AA244" i="1" s="1"/>
  <c r="B244" i="1"/>
  <c r="A244" i="1"/>
  <c r="AN243" i="1"/>
  <c r="AL243" i="1"/>
  <c r="AJ243" i="1"/>
  <c r="AG243" i="1"/>
  <c r="AE243" i="1"/>
  <c r="AD243" i="1"/>
  <c r="AB243" i="1"/>
  <c r="N243" i="1"/>
  <c r="M243" i="1"/>
  <c r="AK243" i="1" s="1"/>
  <c r="L243" i="1"/>
  <c r="K243" i="1"/>
  <c r="AI243" i="1" s="1"/>
  <c r="J243" i="1"/>
  <c r="AH243" i="1" s="1"/>
  <c r="I243" i="1"/>
  <c r="H243" i="1"/>
  <c r="AF243" i="1" s="1"/>
  <c r="G243" i="1"/>
  <c r="F243" i="1"/>
  <c r="E243" i="1"/>
  <c r="AC243" i="1" s="1"/>
  <c r="D243" i="1"/>
  <c r="C243" i="1"/>
  <c r="AA243" i="1" s="1"/>
  <c r="B243" i="1"/>
  <c r="A243" i="1"/>
  <c r="AN242" i="1"/>
  <c r="AK242" i="1"/>
  <c r="AH242" i="1"/>
  <c r="AF242" i="1"/>
  <c r="AE242" i="1"/>
  <c r="AC242" i="1"/>
  <c r="N242" i="1"/>
  <c r="AL242" i="1" s="1"/>
  <c r="M242" i="1"/>
  <c r="L242" i="1"/>
  <c r="AJ242" i="1" s="1"/>
  <c r="K242" i="1"/>
  <c r="AI242" i="1" s="1"/>
  <c r="J242" i="1"/>
  <c r="I242" i="1"/>
  <c r="AG242" i="1" s="1"/>
  <c r="H242" i="1"/>
  <c r="G242" i="1"/>
  <c r="F242" i="1"/>
  <c r="AD242" i="1" s="1"/>
  <c r="E242" i="1"/>
  <c r="D242" i="1"/>
  <c r="AB242" i="1" s="1"/>
  <c r="C242" i="1"/>
  <c r="AA242" i="1" s="1"/>
  <c r="B242" i="1"/>
  <c r="A242" i="1"/>
  <c r="AN241" i="1"/>
  <c r="AK241" i="1"/>
  <c r="AJ241" i="1"/>
  <c r="AH241" i="1"/>
  <c r="AE241" i="1"/>
  <c r="AC241" i="1"/>
  <c r="AB241" i="1"/>
  <c r="N241" i="1"/>
  <c r="AL241" i="1" s="1"/>
  <c r="M241" i="1"/>
  <c r="L241" i="1"/>
  <c r="K241" i="1"/>
  <c r="AI241" i="1" s="1"/>
  <c r="J241" i="1"/>
  <c r="I241" i="1"/>
  <c r="AG241" i="1" s="1"/>
  <c r="H241" i="1"/>
  <c r="AF241" i="1" s="1"/>
  <c r="G241" i="1"/>
  <c r="F241" i="1"/>
  <c r="AD241" i="1" s="1"/>
  <c r="E241" i="1"/>
  <c r="D241" i="1"/>
  <c r="C241" i="1"/>
  <c r="AA241" i="1" s="1"/>
  <c r="B241" i="1"/>
  <c r="A241" i="1"/>
  <c r="AN240" i="1"/>
  <c r="AJ240" i="1"/>
  <c r="AH240" i="1"/>
  <c r="AG240" i="1"/>
  <c r="AE240" i="1"/>
  <c r="AB240" i="1"/>
  <c r="N240" i="1"/>
  <c r="AL240" i="1" s="1"/>
  <c r="M240" i="1"/>
  <c r="AK240" i="1" s="1"/>
  <c r="L240" i="1"/>
  <c r="K240" i="1"/>
  <c r="AI240" i="1" s="1"/>
  <c r="J240" i="1"/>
  <c r="I240" i="1"/>
  <c r="H240" i="1"/>
  <c r="AF240" i="1" s="1"/>
  <c r="G240" i="1"/>
  <c r="F240" i="1"/>
  <c r="AD240" i="1" s="1"/>
  <c r="E240" i="1"/>
  <c r="AC240" i="1" s="1"/>
  <c r="D240" i="1"/>
  <c r="C240" i="1"/>
  <c r="AA240" i="1" s="1"/>
  <c r="B240" i="1"/>
  <c r="A240" i="1"/>
  <c r="AN239" i="1"/>
  <c r="AL239" i="1"/>
  <c r="AJ239" i="1"/>
  <c r="AG239" i="1"/>
  <c r="AE239" i="1"/>
  <c r="AD239" i="1"/>
  <c r="AB239" i="1"/>
  <c r="N239" i="1"/>
  <c r="M239" i="1"/>
  <c r="AK239" i="1" s="1"/>
  <c r="L239" i="1"/>
  <c r="K239" i="1"/>
  <c r="AI239" i="1" s="1"/>
  <c r="J239" i="1"/>
  <c r="AH239" i="1" s="1"/>
  <c r="I239" i="1"/>
  <c r="H239" i="1"/>
  <c r="AF239" i="1" s="1"/>
  <c r="G239" i="1"/>
  <c r="F239" i="1"/>
  <c r="E239" i="1"/>
  <c r="AC239" i="1" s="1"/>
  <c r="D239" i="1"/>
  <c r="C239" i="1"/>
  <c r="AA239" i="1" s="1"/>
  <c r="B239" i="1"/>
  <c r="A239" i="1"/>
  <c r="AN238" i="1"/>
  <c r="AL238" i="1"/>
  <c r="AJ238" i="1"/>
  <c r="AI238" i="1"/>
  <c r="AG238" i="1"/>
  <c r="AD238" i="1"/>
  <c r="AB238" i="1"/>
  <c r="AA238" i="1"/>
  <c r="N238" i="1"/>
  <c r="M238" i="1"/>
  <c r="AK238" i="1" s="1"/>
  <c r="L238" i="1"/>
  <c r="K238" i="1"/>
  <c r="J238" i="1"/>
  <c r="AH238" i="1" s="1"/>
  <c r="I238" i="1"/>
  <c r="H238" i="1"/>
  <c r="AF238" i="1" s="1"/>
  <c r="G238" i="1"/>
  <c r="AE238" i="1" s="1"/>
  <c r="F238" i="1"/>
  <c r="E238" i="1"/>
  <c r="AC238" i="1" s="1"/>
  <c r="D238" i="1"/>
  <c r="C238" i="1"/>
  <c r="AM238" i="1" s="1"/>
  <c r="AO238" i="1" s="1"/>
  <c r="B238" i="1"/>
  <c r="A238" i="1"/>
  <c r="AN237" i="1"/>
  <c r="AK237" i="1"/>
  <c r="AJ237" i="1"/>
  <c r="AH237" i="1"/>
  <c r="AE237" i="1"/>
  <c r="AC237" i="1"/>
  <c r="AB237" i="1"/>
  <c r="N237" i="1"/>
  <c r="AL237" i="1" s="1"/>
  <c r="M237" i="1"/>
  <c r="L237" i="1"/>
  <c r="K237" i="1"/>
  <c r="AI237" i="1" s="1"/>
  <c r="J237" i="1"/>
  <c r="I237" i="1"/>
  <c r="AG237" i="1" s="1"/>
  <c r="H237" i="1"/>
  <c r="AF237" i="1" s="1"/>
  <c r="G237" i="1"/>
  <c r="F237" i="1"/>
  <c r="AD237" i="1" s="1"/>
  <c r="E237" i="1"/>
  <c r="D237" i="1"/>
  <c r="C237" i="1"/>
  <c r="B237" i="1"/>
  <c r="A237" i="1"/>
  <c r="AN236" i="1"/>
  <c r="AJ236" i="1"/>
  <c r="AH236" i="1"/>
  <c r="AG236" i="1"/>
  <c r="AE236" i="1"/>
  <c r="AB236" i="1"/>
  <c r="N236" i="1"/>
  <c r="AL236" i="1" s="1"/>
  <c r="M236" i="1"/>
  <c r="AK236" i="1" s="1"/>
  <c r="L236" i="1"/>
  <c r="K236" i="1"/>
  <c r="AI236" i="1" s="1"/>
  <c r="J236" i="1"/>
  <c r="I236" i="1"/>
  <c r="H236" i="1"/>
  <c r="AF236" i="1" s="1"/>
  <c r="G236" i="1"/>
  <c r="F236" i="1"/>
  <c r="AD236" i="1" s="1"/>
  <c r="E236" i="1"/>
  <c r="AC236" i="1" s="1"/>
  <c r="D236" i="1"/>
  <c r="C236" i="1"/>
  <c r="AA236" i="1" s="1"/>
  <c r="B236" i="1"/>
  <c r="A236" i="1"/>
  <c r="AN235" i="1"/>
  <c r="AL235" i="1"/>
  <c r="AJ235" i="1"/>
  <c r="AG235" i="1"/>
  <c r="AE235" i="1"/>
  <c r="AD235" i="1"/>
  <c r="AB235" i="1"/>
  <c r="N235" i="1"/>
  <c r="M235" i="1"/>
  <c r="AK235" i="1" s="1"/>
  <c r="L235" i="1"/>
  <c r="K235" i="1"/>
  <c r="AI235" i="1" s="1"/>
  <c r="J235" i="1"/>
  <c r="AH235" i="1" s="1"/>
  <c r="I235" i="1"/>
  <c r="H235" i="1"/>
  <c r="AF235" i="1" s="1"/>
  <c r="G235" i="1"/>
  <c r="F235" i="1"/>
  <c r="E235" i="1"/>
  <c r="AC235" i="1" s="1"/>
  <c r="D235" i="1"/>
  <c r="C235" i="1"/>
  <c r="AA235" i="1" s="1"/>
  <c r="B235" i="1"/>
  <c r="A235" i="1"/>
  <c r="AN234" i="1"/>
  <c r="AL234" i="1"/>
  <c r="AJ234" i="1"/>
  <c r="AI234" i="1"/>
  <c r="AG234" i="1"/>
  <c r="AD234" i="1"/>
  <c r="AB234" i="1"/>
  <c r="AA234" i="1"/>
  <c r="N234" i="1"/>
  <c r="M234" i="1"/>
  <c r="AK234" i="1" s="1"/>
  <c r="L234" i="1"/>
  <c r="K234" i="1"/>
  <c r="J234" i="1"/>
  <c r="AH234" i="1" s="1"/>
  <c r="I234" i="1"/>
  <c r="H234" i="1"/>
  <c r="AF234" i="1" s="1"/>
  <c r="G234" i="1"/>
  <c r="AE234" i="1" s="1"/>
  <c r="F234" i="1"/>
  <c r="E234" i="1"/>
  <c r="AC234" i="1" s="1"/>
  <c r="D234" i="1"/>
  <c r="C234" i="1"/>
  <c r="B234" i="1"/>
  <c r="A234" i="1"/>
  <c r="AN233" i="1"/>
  <c r="AL233" i="1"/>
  <c r="AI233" i="1"/>
  <c r="AG233" i="1"/>
  <c r="AF233" i="1"/>
  <c r="AD233" i="1"/>
  <c r="AA233" i="1"/>
  <c r="N233" i="1"/>
  <c r="M233" i="1"/>
  <c r="AK233" i="1" s="1"/>
  <c r="L233" i="1"/>
  <c r="AJ233" i="1" s="1"/>
  <c r="K233" i="1"/>
  <c r="J233" i="1"/>
  <c r="AH233" i="1" s="1"/>
  <c r="I233" i="1"/>
  <c r="H233" i="1"/>
  <c r="G233" i="1"/>
  <c r="AE233" i="1" s="1"/>
  <c r="F233" i="1"/>
  <c r="E233" i="1"/>
  <c r="AC233" i="1" s="1"/>
  <c r="D233" i="1"/>
  <c r="AB233" i="1" s="1"/>
  <c r="C233" i="1"/>
  <c r="AM233" i="1" s="1"/>
  <c r="AO233" i="1" s="1"/>
  <c r="B233" i="1"/>
  <c r="A233" i="1"/>
  <c r="AN232" i="1"/>
  <c r="AJ232" i="1"/>
  <c r="AH232" i="1"/>
  <c r="AG232" i="1"/>
  <c r="AE232" i="1"/>
  <c r="AB232" i="1"/>
  <c r="N232" i="1"/>
  <c r="AL232" i="1" s="1"/>
  <c r="M232" i="1"/>
  <c r="AK232" i="1" s="1"/>
  <c r="L232" i="1"/>
  <c r="K232" i="1"/>
  <c r="AI232" i="1" s="1"/>
  <c r="J232" i="1"/>
  <c r="I232" i="1"/>
  <c r="H232" i="1"/>
  <c r="AF232" i="1" s="1"/>
  <c r="G232" i="1"/>
  <c r="F232" i="1"/>
  <c r="AD232" i="1" s="1"/>
  <c r="E232" i="1"/>
  <c r="AC232" i="1" s="1"/>
  <c r="D232" i="1"/>
  <c r="C232" i="1"/>
  <c r="AA232" i="1" s="1"/>
  <c r="B232" i="1"/>
  <c r="A232" i="1"/>
  <c r="AN231" i="1"/>
  <c r="AL231" i="1"/>
  <c r="AJ231" i="1"/>
  <c r="AG231" i="1"/>
  <c r="AE231" i="1"/>
  <c r="AD231" i="1"/>
  <c r="AB231" i="1"/>
  <c r="N231" i="1"/>
  <c r="M231" i="1"/>
  <c r="AK231" i="1" s="1"/>
  <c r="L231" i="1"/>
  <c r="K231" i="1"/>
  <c r="AI231" i="1" s="1"/>
  <c r="J231" i="1"/>
  <c r="AH231" i="1" s="1"/>
  <c r="I231" i="1"/>
  <c r="H231" i="1"/>
  <c r="AF231" i="1" s="1"/>
  <c r="G231" i="1"/>
  <c r="F231" i="1"/>
  <c r="E231" i="1"/>
  <c r="AC231" i="1" s="1"/>
  <c r="D231" i="1"/>
  <c r="C231" i="1"/>
  <c r="AA231" i="1" s="1"/>
  <c r="B231" i="1"/>
  <c r="A231" i="1"/>
  <c r="AN230" i="1"/>
  <c r="AL230" i="1"/>
  <c r="AJ230" i="1"/>
  <c r="AI230" i="1"/>
  <c r="AG230" i="1"/>
  <c r="AD230" i="1"/>
  <c r="AB230" i="1"/>
  <c r="AA230" i="1"/>
  <c r="N230" i="1"/>
  <c r="M230" i="1"/>
  <c r="AK230" i="1" s="1"/>
  <c r="L230" i="1"/>
  <c r="K230" i="1"/>
  <c r="J230" i="1"/>
  <c r="AH230" i="1" s="1"/>
  <c r="I230" i="1"/>
  <c r="H230" i="1"/>
  <c r="AF230" i="1" s="1"/>
  <c r="G230" i="1"/>
  <c r="AE230" i="1" s="1"/>
  <c r="F230" i="1"/>
  <c r="E230" i="1"/>
  <c r="AC230" i="1" s="1"/>
  <c r="D230" i="1"/>
  <c r="C230" i="1"/>
  <c r="B230" i="1"/>
  <c r="A230" i="1"/>
  <c r="AN229" i="1"/>
  <c r="AL229" i="1"/>
  <c r="AI229" i="1"/>
  <c r="AG229" i="1"/>
  <c r="AF229" i="1"/>
  <c r="AD229" i="1"/>
  <c r="AA229" i="1"/>
  <c r="N229" i="1"/>
  <c r="M229" i="1"/>
  <c r="AK229" i="1" s="1"/>
  <c r="L229" i="1"/>
  <c r="AJ229" i="1" s="1"/>
  <c r="K229" i="1"/>
  <c r="J229" i="1"/>
  <c r="AH229" i="1" s="1"/>
  <c r="I229" i="1"/>
  <c r="H229" i="1"/>
  <c r="G229" i="1"/>
  <c r="AE229" i="1" s="1"/>
  <c r="F229" i="1"/>
  <c r="E229" i="1"/>
  <c r="AC229" i="1" s="1"/>
  <c r="D229" i="1"/>
  <c r="AB229" i="1" s="1"/>
  <c r="C229" i="1"/>
  <c r="B229" i="1"/>
  <c r="A229" i="1"/>
  <c r="AN228" i="1"/>
  <c r="AL228" i="1"/>
  <c r="AK228" i="1"/>
  <c r="AI228" i="1"/>
  <c r="AF228" i="1"/>
  <c r="AD228" i="1"/>
  <c r="AC228" i="1"/>
  <c r="AA228" i="1"/>
  <c r="N228" i="1"/>
  <c r="M228" i="1"/>
  <c r="L228" i="1"/>
  <c r="AJ228" i="1" s="1"/>
  <c r="K228" i="1"/>
  <c r="J228" i="1"/>
  <c r="AH228" i="1" s="1"/>
  <c r="I228" i="1"/>
  <c r="AG228" i="1" s="1"/>
  <c r="H228" i="1"/>
  <c r="G228" i="1"/>
  <c r="AE228" i="1" s="1"/>
  <c r="F228" i="1"/>
  <c r="E228" i="1"/>
  <c r="D228" i="1"/>
  <c r="AB228" i="1" s="1"/>
  <c r="C228" i="1"/>
  <c r="B228" i="1"/>
  <c r="A228" i="1"/>
  <c r="AN227" i="1"/>
  <c r="AL227" i="1"/>
  <c r="AJ227" i="1"/>
  <c r="AG227" i="1"/>
  <c r="AE227" i="1"/>
  <c r="AD227" i="1"/>
  <c r="AB227" i="1"/>
  <c r="N227" i="1"/>
  <c r="M227" i="1"/>
  <c r="AK227" i="1" s="1"/>
  <c r="L227" i="1"/>
  <c r="K227" i="1"/>
  <c r="AI227" i="1" s="1"/>
  <c r="J227" i="1"/>
  <c r="AH227" i="1" s="1"/>
  <c r="I227" i="1"/>
  <c r="H227" i="1"/>
  <c r="AF227" i="1" s="1"/>
  <c r="G227" i="1"/>
  <c r="F227" i="1"/>
  <c r="E227" i="1"/>
  <c r="AC227" i="1" s="1"/>
  <c r="D227" i="1"/>
  <c r="C227" i="1"/>
  <c r="B227" i="1"/>
  <c r="A227" i="1"/>
  <c r="AN226" i="1"/>
  <c r="AL226" i="1"/>
  <c r="AJ226" i="1"/>
  <c r="AI226" i="1"/>
  <c r="AG226" i="1"/>
  <c r="AD226" i="1"/>
  <c r="AB226" i="1"/>
  <c r="AA226" i="1"/>
  <c r="N226" i="1"/>
  <c r="M226" i="1"/>
  <c r="AK226" i="1" s="1"/>
  <c r="L226" i="1"/>
  <c r="K226" i="1"/>
  <c r="J226" i="1"/>
  <c r="AH226" i="1" s="1"/>
  <c r="I226" i="1"/>
  <c r="H226" i="1"/>
  <c r="AF226" i="1" s="1"/>
  <c r="G226" i="1"/>
  <c r="AE226" i="1" s="1"/>
  <c r="F226" i="1"/>
  <c r="E226" i="1"/>
  <c r="AC226" i="1" s="1"/>
  <c r="D226" i="1"/>
  <c r="C226" i="1"/>
  <c r="B226" i="1"/>
  <c r="A226" i="1"/>
  <c r="AN225" i="1"/>
  <c r="AL225" i="1"/>
  <c r="AI225" i="1"/>
  <c r="AG225" i="1"/>
  <c r="AF225" i="1"/>
  <c r="AD225" i="1"/>
  <c r="AA225" i="1"/>
  <c r="N225" i="1"/>
  <c r="M225" i="1"/>
  <c r="AK225" i="1" s="1"/>
  <c r="L225" i="1"/>
  <c r="AJ225" i="1" s="1"/>
  <c r="K225" i="1"/>
  <c r="J225" i="1"/>
  <c r="AH225" i="1" s="1"/>
  <c r="I225" i="1"/>
  <c r="H225" i="1"/>
  <c r="G225" i="1"/>
  <c r="AE225" i="1" s="1"/>
  <c r="F225" i="1"/>
  <c r="E225" i="1"/>
  <c r="AC225" i="1" s="1"/>
  <c r="D225" i="1"/>
  <c r="AB225" i="1" s="1"/>
  <c r="C225" i="1"/>
  <c r="B225" i="1"/>
  <c r="A225" i="1"/>
  <c r="AN224" i="1"/>
  <c r="AL224" i="1"/>
  <c r="AK224" i="1"/>
  <c r="AI224" i="1"/>
  <c r="AF224" i="1"/>
  <c r="AD224" i="1"/>
  <c r="AC224" i="1"/>
  <c r="AA224" i="1"/>
  <c r="N224" i="1"/>
  <c r="M224" i="1"/>
  <c r="L224" i="1"/>
  <c r="AJ224" i="1" s="1"/>
  <c r="K224" i="1"/>
  <c r="J224" i="1"/>
  <c r="AH224" i="1" s="1"/>
  <c r="I224" i="1"/>
  <c r="AG224" i="1" s="1"/>
  <c r="H224" i="1"/>
  <c r="G224" i="1"/>
  <c r="AE224" i="1" s="1"/>
  <c r="F224" i="1"/>
  <c r="E224" i="1"/>
  <c r="D224" i="1"/>
  <c r="AB224" i="1" s="1"/>
  <c r="C224" i="1"/>
  <c r="B224" i="1"/>
  <c r="A224" i="1"/>
  <c r="AN223" i="1"/>
  <c r="AK223" i="1"/>
  <c r="AI223" i="1"/>
  <c r="AH223" i="1"/>
  <c r="AF223" i="1"/>
  <c r="AC223" i="1"/>
  <c r="AA223" i="1"/>
  <c r="N223" i="1"/>
  <c r="AL223" i="1" s="1"/>
  <c r="M223" i="1"/>
  <c r="L223" i="1"/>
  <c r="AJ223" i="1" s="1"/>
  <c r="K223" i="1"/>
  <c r="J223" i="1"/>
  <c r="I223" i="1"/>
  <c r="AG223" i="1" s="1"/>
  <c r="H223" i="1"/>
  <c r="G223" i="1"/>
  <c r="AE223" i="1" s="1"/>
  <c r="F223" i="1"/>
  <c r="AD223" i="1" s="1"/>
  <c r="E223" i="1"/>
  <c r="D223" i="1"/>
  <c r="AB223" i="1" s="1"/>
  <c r="C223" i="1"/>
  <c r="B223" i="1"/>
  <c r="A223" i="1"/>
  <c r="AN222" i="1"/>
  <c r="AL222" i="1"/>
  <c r="AJ222" i="1"/>
  <c r="AI222" i="1"/>
  <c r="AG222" i="1"/>
  <c r="AD222" i="1"/>
  <c r="AB222" i="1"/>
  <c r="AA222" i="1"/>
  <c r="N222" i="1"/>
  <c r="M222" i="1"/>
  <c r="AK222" i="1" s="1"/>
  <c r="L222" i="1"/>
  <c r="K222" i="1"/>
  <c r="J222" i="1"/>
  <c r="AH222" i="1" s="1"/>
  <c r="I222" i="1"/>
  <c r="H222" i="1"/>
  <c r="AF222" i="1" s="1"/>
  <c r="G222" i="1"/>
  <c r="AE222" i="1" s="1"/>
  <c r="F222" i="1"/>
  <c r="E222" i="1"/>
  <c r="AC222" i="1" s="1"/>
  <c r="D222" i="1"/>
  <c r="C222" i="1"/>
  <c r="B222" i="1"/>
  <c r="A222" i="1"/>
  <c r="AN221" i="1"/>
  <c r="AL221" i="1"/>
  <c r="AI221" i="1"/>
  <c r="AG221" i="1"/>
  <c r="AF221" i="1"/>
  <c r="AD221" i="1"/>
  <c r="AA221" i="1"/>
  <c r="N221" i="1"/>
  <c r="M221" i="1"/>
  <c r="AK221" i="1" s="1"/>
  <c r="L221" i="1"/>
  <c r="AJ221" i="1" s="1"/>
  <c r="K221" i="1"/>
  <c r="J221" i="1"/>
  <c r="AH221" i="1" s="1"/>
  <c r="I221" i="1"/>
  <c r="H221" i="1"/>
  <c r="G221" i="1"/>
  <c r="AE221" i="1" s="1"/>
  <c r="F221" i="1"/>
  <c r="E221" i="1"/>
  <c r="AC221" i="1" s="1"/>
  <c r="D221" i="1"/>
  <c r="AB221" i="1" s="1"/>
  <c r="C221" i="1"/>
  <c r="B221" i="1"/>
  <c r="A221" i="1"/>
  <c r="AN220" i="1"/>
  <c r="AL220" i="1"/>
  <c r="AK220" i="1"/>
  <c r="AI220" i="1"/>
  <c r="AF220" i="1"/>
  <c r="AD220" i="1"/>
  <c r="AC220" i="1"/>
  <c r="AA220" i="1"/>
  <c r="N220" i="1"/>
  <c r="M220" i="1"/>
  <c r="L220" i="1"/>
  <c r="AJ220" i="1" s="1"/>
  <c r="K220" i="1"/>
  <c r="J220" i="1"/>
  <c r="AH220" i="1" s="1"/>
  <c r="I220" i="1"/>
  <c r="AG220" i="1" s="1"/>
  <c r="H220" i="1"/>
  <c r="G220" i="1"/>
  <c r="AE220" i="1" s="1"/>
  <c r="F220" i="1"/>
  <c r="E220" i="1"/>
  <c r="D220" i="1"/>
  <c r="AB220" i="1" s="1"/>
  <c r="C220" i="1"/>
  <c r="B220" i="1"/>
  <c r="A220" i="1"/>
  <c r="AN219" i="1"/>
  <c r="AK219" i="1"/>
  <c r="AI219" i="1"/>
  <c r="AH219" i="1"/>
  <c r="AF219" i="1"/>
  <c r="AC219" i="1"/>
  <c r="AA219" i="1"/>
  <c r="N219" i="1"/>
  <c r="AL219" i="1" s="1"/>
  <c r="M219" i="1"/>
  <c r="L219" i="1"/>
  <c r="AJ219" i="1" s="1"/>
  <c r="K219" i="1"/>
  <c r="J219" i="1"/>
  <c r="I219" i="1"/>
  <c r="AG219" i="1" s="1"/>
  <c r="H219" i="1"/>
  <c r="G219" i="1"/>
  <c r="AE219" i="1" s="1"/>
  <c r="F219" i="1"/>
  <c r="AD219" i="1" s="1"/>
  <c r="E219" i="1"/>
  <c r="D219" i="1"/>
  <c r="AB219" i="1" s="1"/>
  <c r="C219" i="1"/>
  <c r="AM219" i="1" s="1"/>
  <c r="AO219" i="1" s="1"/>
  <c r="B219" i="1"/>
  <c r="A219" i="1"/>
  <c r="AN218" i="1"/>
  <c r="AK218" i="1"/>
  <c r="AH218" i="1"/>
  <c r="AF218" i="1"/>
  <c r="AE218" i="1"/>
  <c r="AC218" i="1"/>
  <c r="N218" i="1"/>
  <c r="AL218" i="1" s="1"/>
  <c r="M218" i="1"/>
  <c r="L218" i="1"/>
  <c r="AJ218" i="1" s="1"/>
  <c r="K218" i="1"/>
  <c r="AI218" i="1" s="1"/>
  <c r="J218" i="1"/>
  <c r="I218" i="1"/>
  <c r="AG218" i="1" s="1"/>
  <c r="H218" i="1"/>
  <c r="G218" i="1"/>
  <c r="F218" i="1"/>
  <c r="AD218" i="1" s="1"/>
  <c r="E218" i="1"/>
  <c r="D218" i="1"/>
  <c r="AB218" i="1" s="1"/>
  <c r="C218" i="1"/>
  <c r="AA218" i="1" s="1"/>
  <c r="B218" i="1"/>
  <c r="A218" i="1"/>
  <c r="AN217" i="1"/>
  <c r="AL217" i="1"/>
  <c r="AI217" i="1"/>
  <c r="AG217" i="1"/>
  <c r="AF217" i="1"/>
  <c r="AD217" i="1"/>
  <c r="AA217" i="1"/>
  <c r="N217" i="1"/>
  <c r="M217" i="1"/>
  <c r="AK217" i="1" s="1"/>
  <c r="L217" i="1"/>
  <c r="AJ217" i="1" s="1"/>
  <c r="K217" i="1"/>
  <c r="J217" i="1"/>
  <c r="AH217" i="1" s="1"/>
  <c r="I217" i="1"/>
  <c r="H217" i="1"/>
  <c r="G217" i="1"/>
  <c r="AE217" i="1" s="1"/>
  <c r="F217" i="1"/>
  <c r="E217" i="1"/>
  <c r="AC217" i="1" s="1"/>
  <c r="D217" i="1"/>
  <c r="AB217" i="1" s="1"/>
  <c r="C217" i="1"/>
  <c r="B217" i="1"/>
  <c r="A217" i="1"/>
  <c r="AN216" i="1"/>
  <c r="AL216" i="1"/>
  <c r="AK216" i="1"/>
  <c r="AI216" i="1"/>
  <c r="AF216" i="1"/>
  <c r="AD216" i="1"/>
  <c r="AC216" i="1"/>
  <c r="AA216" i="1"/>
  <c r="N216" i="1"/>
  <c r="M216" i="1"/>
  <c r="L216" i="1"/>
  <c r="AJ216" i="1" s="1"/>
  <c r="K216" i="1"/>
  <c r="J216" i="1"/>
  <c r="AH216" i="1" s="1"/>
  <c r="I216" i="1"/>
  <c r="AG216" i="1" s="1"/>
  <c r="H216" i="1"/>
  <c r="G216" i="1"/>
  <c r="AE216" i="1" s="1"/>
  <c r="F216" i="1"/>
  <c r="E216" i="1"/>
  <c r="D216" i="1"/>
  <c r="AB216" i="1" s="1"/>
  <c r="C216" i="1"/>
  <c r="B216" i="1"/>
  <c r="A216" i="1"/>
  <c r="AN215" i="1"/>
  <c r="AK215" i="1"/>
  <c r="AI215" i="1"/>
  <c r="AH215" i="1"/>
  <c r="AF215" i="1"/>
  <c r="AC215" i="1"/>
  <c r="AA215" i="1"/>
  <c r="N215" i="1"/>
  <c r="AL215" i="1" s="1"/>
  <c r="M215" i="1"/>
  <c r="L215" i="1"/>
  <c r="AJ215" i="1" s="1"/>
  <c r="K215" i="1"/>
  <c r="J215" i="1"/>
  <c r="I215" i="1"/>
  <c r="AG215" i="1" s="1"/>
  <c r="H215" i="1"/>
  <c r="G215" i="1"/>
  <c r="AE215" i="1" s="1"/>
  <c r="F215" i="1"/>
  <c r="AD215" i="1" s="1"/>
  <c r="E215" i="1"/>
  <c r="D215" i="1"/>
  <c r="AB215" i="1" s="1"/>
  <c r="C215" i="1"/>
  <c r="B215" i="1"/>
  <c r="A215" i="1"/>
  <c r="AN214" i="1"/>
  <c r="AK214" i="1"/>
  <c r="AH214" i="1"/>
  <c r="AF214" i="1"/>
  <c r="AE214" i="1"/>
  <c r="AC214" i="1"/>
  <c r="N214" i="1"/>
  <c r="AL214" i="1" s="1"/>
  <c r="M214" i="1"/>
  <c r="L214" i="1"/>
  <c r="AJ214" i="1" s="1"/>
  <c r="K214" i="1"/>
  <c r="AI214" i="1" s="1"/>
  <c r="J214" i="1"/>
  <c r="I214" i="1"/>
  <c r="AG214" i="1" s="1"/>
  <c r="H214" i="1"/>
  <c r="G214" i="1"/>
  <c r="F214" i="1"/>
  <c r="AD214" i="1" s="1"/>
  <c r="E214" i="1"/>
  <c r="D214" i="1"/>
  <c r="AB214" i="1" s="1"/>
  <c r="C214" i="1"/>
  <c r="AA214" i="1" s="1"/>
  <c r="B214" i="1"/>
  <c r="A214" i="1"/>
  <c r="AN213" i="1"/>
  <c r="AM213" i="1"/>
  <c r="AO213" i="1" s="1"/>
  <c r="AK213" i="1"/>
  <c r="AJ213" i="1"/>
  <c r="AH213" i="1"/>
  <c r="AE213" i="1"/>
  <c r="AC213" i="1"/>
  <c r="AB213" i="1"/>
  <c r="N213" i="1"/>
  <c r="AL213" i="1" s="1"/>
  <c r="M213" i="1"/>
  <c r="L213" i="1"/>
  <c r="K213" i="1"/>
  <c r="AI213" i="1" s="1"/>
  <c r="J213" i="1"/>
  <c r="I213" i="1"/>
  <c r="AG213" i="1" s="1"/>
  <c r="H213" i="1"/>
  <c r="AF213" i="1" s="1"/>
  <c r="G213" i="1"/>
  <c r="F213" i="1"/>
  <c r="AD213" i="1" s="1"/>
  <c r="E213" i="1"/>
  <c r="D213" i="1"/>
  <c r="C213" i="1"/>
  <c r="AA213" i="1" s="1"/>
  <c r="B213" i="1"/>
  <c r="A213" i="1"/>
  <c r="AN212" i="1"/>
  <c r="AL212" i="1"/>
  <c r="AK212" i="1"/>
  <c r="AI212" i="1"/>
  <c r="AD212" i="1"/>
  <c r="AC212" i="1"/>
  <c r="AA212" i="1"/>
  <c r="N212" i="1"/>
  <c r="M212" i="1"/>
  <c r="L212" i="1"/>
  <c r="AJ212" i="1" s="1"/>
  <c r="K212" i="1"/>
  <c r="J212" i="1"/>
  <c r="AH212" i="1" s="1"/>
  <c r="I212" i="1"/>
  <c r="AG212" i="1" s="1"/>
  <c r="H212" i="1"/>
  <c r="AF212" i="1" s="1"/>
  <c r="G212" i="1"/>
  <c r="AE212" i="1" s="1"/>
  <c r="F212" i="1"/>
  <c r="E212" i="1"/>
  <c r="D212" i="1"/>
  <c r="AB212" i="1" s="1"/>
  <c r="C212" i="1"/>
  <c r="B212" i="1"/>
  <c r="A212" i="1"/>
  <c r="AN211" i="1"/>
  <c r="AJ211" i="1"/>
  <c r="AI211" i="1"/>
  <c r="AF211" i="1"/>
  <c r="N211" i="1"/>
  <c r="AL211" i="1" s="1"/>
  <c r="M211" i="1"/>
  <c r="AK211" i="1" s="1"/>
  <c r="L211" i="1"/>
  <c r="K211" i="1"/>
  <c r="J211" i="1"/>
  <c r="AH211" i="1" s="1"/>
  <c r="I211" i="1"/>
  <c r="AG211" i="1" s="1"/>
  <c r="H211" i="1"/>
  <c r="G211" i="1"/>
  <c r="AE211" i="1" s="1"/>
  <c r="F211" i="1"/>
  <c r="AD211" i="1" s="1"/>
  <c r="E211" i="1"/>
  <c r="AC211" i="1" s="1"/>
  <c r="D211" i="1"/>
  <c r="AB211" i="1" s="1"/>
  <c r="C211" i="1"/>
  <c r="AA211" i="1" s="1"/>
  <c r="B211" i="1"/>
  <c r="A211" i="1"/>
  <c r="AN210" i="1"/>
  <c r="AM210" i="1"/>
  <c r="AO210" i="1" s="1"/>
  <c r="AL210" i="1"/>
  <c r="AK210" i="1"/>
  <c r="AJ210" i="1"/>
  <c r="AE210" i="1"/>
  <c r="AD210" i="1"/>
  <c r="AC210" i="1"/>
  <c r="AB210" i="1"/>
  <c r="N210" i="1"/>
  <c r="M210" i="1"/>
  <c r="L210" i="1"/>
  <c r="K210" i="1"/>
  <c r="AI210" i="1" s="1"/>
  <c r="J210" i="1"/>
  <c r="AH210" i="1" s="1"/>
  <c r="I210" i="1"/>
  <c r="AG210" i="1" s="1"/>
  <c r="H210" i="1"/>
  <c r="AF210" i="1" s="1"/>
  <c r="G210" i="1"/>
  <c r="F210" i="1"/>
  <c r="E210" i="1"/>
  <c r="D210" i="1"/>
  <c r="C210" i="1"/>
  <c r="AA210" i="1" s="1"/>
  <c r="B210" i="1"/>
  <c r="A210" i="1"/>
  <c r="AN209" i="1"/>
  <c r="AJ209" i="1"/>
  <c r="AI209" i="1"/>
  <c r="AH209" i="1"/>
  <c r="AG209" i="1"/>
  <c r="AB209" i="1"/>
  <c r="AA209" i="1"/>
  <c r="N209" i="1"/>
  <c r="AL209" i="1" s="1"/>
  <c r="M209" i="1"/>
  <c r="AK209" i="1" s="1"/>
  <c r="L209" i="1"/>
  <c r="K209" i="1"/>
  <c r="J209" i="1"/>
  <c r="I209" i="1"/>
  <c r="H209" i="1"/>
  <c r="AF209" i="1" s="1"/>
  <c r="G209" i="1"/>
  <c r="AE209" i="1" s="1"/>
  <c r="F209" i="1"/>
  <c r="AD209" i="1" s="1"/>
  <c r="E209" i="1"/>
  <c r="AC209" i="1" s="1"/>
  <c r="D209" i="1"/>
  <c r="C209" i="1"/>
  <c r="AM209" i="1" s="1"/>
  <c r="AO209" i="1" s="1"/>
  <c r="B209" i="1"/>
  <c r="A209" i="1"/>
  <c r="AN208" i="1"/>
  <c r="AL208" i="1"/>
  <c r="AG208" i="1"/>
  <c r="AF208" i="1"/>
  <c r="AE208" i="1"/>
  <c r="AD208" i="1"/>
  <c r="N208" i="1"/>
  <c r="M208" i="1"/>
  <c r="AK208" i="1" s="1"/>
  <c r="L208" i="1"/>
  <c r="AJ208" i="1" s="1"/>
  <c r="K208" i="1"/>
  <c r="AI208" i="1" s="1"/>
  <c r="J208" i="1"/>
  <c r="AH208" i="1" s="1"/>
  <c r="I208" i="1"/>
  <c r="H208" i="1"/>
  <c r="G208" i="1"/>
  <c r="F208" i="1"/>
  <c r="E208" i="1"/>
  <c r="AC208" i="1" s="1"/>
  <c r="D208" i="1"/>
  <c r="AB208" i="1" s="1"/>
  <c r="C208" i="1"/>
  <c r="B208" i="1"/>
  <c r="A208" i="1"/>
  <c r="AN207" i="1"/>
  <c r="AH207" i="1"/>
  <c r="AG207" i="1"/>
  <c r="AE207" i="1"/>
  <c r="N207" i="1"/>
  <c r="AL207" i="1" s="1"/>
  <c r="M207" i="1"/>
  <c r="AK207" i="1" s="1"/>
  <c r="L207" i="1"/>
  <c r="AJ207" i="1" s="1"/>
  <c r="K207" i="1"/>
  <c r="AI207" i="1" s="1"/>
  <c r="J207" i="1"/>
  <c r="I207" i="1"/>
  <c r="H207" i="1"/>
  <c r="AF207" i="1" s="1"/>
  <c r="G207" i="1"/>
  <c r="F207" i="1"/>
  <c r="AD207" i="1" s="1"/>
  <c r="E207" i="1"/>
  <c r="AC207" i="1" s="1"/>
  <c r="D207" i="1"/>
  <c r="AB207" i="1" s="1"/>
  <c r="C207" i="1"/>
  <c r="AM207" i="1" s="1"/>
  <c r="AO207" i="1" s="1"/>
  <c r="B207" i="1"/>
  <c r="A207" i="1"/>
  <c r="AN206" i="1"/>
  <c r="AL206" i="1"/>
  <c r="AJ206" i="1"/>
  <c r="AE206" i="1"/>
  <c r="AD206" i="1"/>
  <c r="AB206" i="1"/>
  <c r="N206" i="1"/>
  <c r="M206" i="1"/>
  <c r="AK206" i="1" s="1"/>
  <c r="L206" i="1"/>
  <c r="K206" i="1"/>
  <c r="AI206" i="1" s="1"/>
  <c r="J206" i="1"/>
  <c r="AH206" i="1" s="1"/>
  <c r="I206" i="1"/>
  <c r="AG206" i="1" s="1"/>
  <c r="H206" i="1"/>
  <c r="AF206" i="1" s="1"/>
  <c r="G206" i="1"/>
  <c r="F206" i="1"/>
  <c r="E206" i="1"/>
  <c r="AC206" i="1" s="1"/>
  <c r="D206" i="1"/>
  <c r="C206" i="1"/>
  <c r="AA206" i="1" s="1"/>
  <c r="B206" i="1"/>
  <c r="A206" i="1"/>
  <c r="AN205" i="1"/>
  <c r="AJ205" i="1"/>
  <c r="AI205" i="1"/>
  <c r="AG205" i="1"/>
  <c r="AB205" i="1"/>
  <c r="AA205" i="1"/>
  <c r="N205" i="1"/>
  <c r="AL205" i="1" s="1"/>
  <c r="M205" i="1"/>
  <c r="AK205" i="1" s="1"/>
  <c r="L205" i="1"/>
  <c r="K205" i="1"/>
  <c r="J205" i="1"/>
  <c r="AH205" i="1" s="1"/>
  <c r="I205" i="1"/>
  <c r="H205" i="1"/>
  <c r="AF205" i="1" s="1"/>
  <c r="G205" i="1"/>
  <c r="AE205" i="1" s="1"/>
  <c r="F205" i="1"/>
  <c r="AD205" i="1" s="1"/>
  <c r="E205" i="1"/>
  <c r="AC205" i="1" s="1"/>
  <c r="D205" i="1"/>
  <c r="C205" i="1"/>
  <c r="AM205" i="1" s="1"/>
  <c r="AO205" i="1" s="1"/>
  <c r="B205" i="1"/>
  <c r="A205" i="1"/>
  <c r="AN204" i="1"/>
  <c r="AL204" i="1"/>
  <c r="AG204" i="1"/>
  <c r="AF204" i="1"/>
  <c r="AD204" i="1"/>
  <c r="N204" i="1"/>
  <c r="M204" i="1"/>
  <c r="AK204" i="1" s="1"/>
  <c r="L204" i="1"/>
  <c r="AJ204" i="1" s="1"/>
  <c r="K204" i="1"/>
  <c r="AI204" i="1" s="1"/>
  <c r="J204" i="1"/>
  <c r="AH204" i="1" s="1"/>
  <c r="I204" i="1"/>
  <c r="H204" i="1"/>
  <c r="G204" i="1"/>
  <c r="AE204" i="1" s="1"/>
  <c r="F204" i="1"/>
  <c r="E204" i="1"/>
  <c r="AC204" i="1" s="1"/>
  <c r="D204" i="1"/>
  <c r="AB204" i="1" s="1"/>
  <c r="C204" i="1"/>
  <c r="B204" i="1"/>
  <c r="A204" i="1"/>
  <c r="AN203" i="1"/>
  <c r="AL203" i="1"/>
  <c r="AK203" i="1"/>
  <c r="AI203" i="1"/>
  <c r="AD203" i="1"/>
  <c r="AC203" i="1"/>
  <c r="AA203" i="1"/>
  <c r="N203" i="1"/>
  <c r="M203" i="1"/>
  <c r="L203" i="1"/>
  <c r="AJ203" i="1" s="1"/>
  <c r="K203" i="1"/>
  <c r="J203" i="1"/>
  <c r="AH203" i="1" s="1"/>
  <c r="I203" i="1"/>
  <c r="AG203" i="1" s="1"/>
  <c r="H203" i="1"/>
  <c r="AF203" i="1" s="1"/>
  <c r="G203" i="1"/>
  <c r="AE203" i="1" s="1"/>
  <c r="F203" i="1"/>
  <c r="E203" i="1"/>
  <c r="D203" i="1"/>
  <c r="AB203" i="1" s="1"/>
  <c r="C203" i="1"/>
  <c r="B203" i="1"/>
  <c r="A203" i="1"/>
  <c r="AN202" i="1"/>
  <c r="AL202" i="1"/>
  <c r="AE202" i="1"/>
  <c r="AD202" i="1"/>
  <c r="N202" i="1"/>
  <c r="M202" i="1"/>
  <c r="AK202" i="1" s="1"/>
  <c r="L202" i="1"/>
  <c r="AJ202" i="1" s="1"/>
  <c r="K202" i="1"/>
  <c r="AI202" i="1" s="1"/>
  <c r="J202" i="1"/>
  <c r="AH202" i="1" s="1"/>
  <c r="I202" i="1"/>
  <c r="AG202" i="1" s="1"/>
  <c r="H202" i="1"/>
  <c r="AF202" i="1" s="1"/>
  <c r="G202" i="1"/>
  <c r="F202" i="1"/>
  <c r="E202" i="1"/>
  <c r="AC202" i="1" s="1"/>
  <c r="D202" i="1"/>
  <c r="AB202" i="1" s="1"/>
  <c r="C202" i="1"/>
  <c r="AA202" i="1" s="1"/>
  <c r="B202" i="1"/>
  <c r="A202" i="1"/>
  <c r="AN201" i="1"/>
  <c r="AJ201" i="1"/>
  <c r="AI201" i="1"/>
  <c r="AB201" i="1"/>
  <c r="AA201" i="1"/>
  <c r="N201" i="1"/>
  <c r="AL201" i="1" s="1"/>
  <c r="M201" i="1"/>
  <c r="AK201" i="1" s="1"/>
  <c r="L201" i="1"/>
  <c r="K201" i="1"/>
  <c r="J201" i="1"/>
  <c r="AH201" i="1" s="1"/>
  <c r="I201" i="1"/>
  <c r="AG201" i="1" s="1"/>
  <c r="H201" i="1"/>
  <c r="AF201" i="1" s="1"/>
  <c r="G201" i="1"/>
  <c r="AE201" i="1" s="1"/>
  <c r="F201" i="1"/>
  <c r="AD201" i="1" s="1"/>
  <c r="E201" i="1"/>
  <c r="AC201" i="1" s="1"/>
  <c r="D201" i="1"/>
  <c r="C201" i="1"/>
  <c r="AM201" i="1" s="1"/>
  <c r="AO201" i="1" s="1"/>
  <c r="B201" i="1"/>
  <c r="A201" i="1"/>
  <c r="AN200" i="1"/>
  <c r="AG200" i="1"/>
  <c r="AF200" i="1"/>
  <c r="N200" i="1"/>
  <c r="AL200" i="1" s="1"/>
  <c r="M200" i="1"/>
  <c r="AK200" i="1" s="1"/>
  <c r="L200" i="1"/>
  <c r="AJ200" i="1" s="1"/>
  <c r="K200" i="1"/>
  <c r="AI200" i="1" s="1"/>
  <c r="J200" i="1"/>
  <c r="AH200" i="1" s="1"/>
  <c r="I200" i="1"/>
  <c r="H200" i="1"/>
  <c r="G200" i="1"/>
  <c r="AE200" i="1" s="1"/>
  <c r="F200" i="1"/>
  <c r="AD200" i="1" s="1"/>
  <c r="E200" i="1"/>
  <c r="AC200" i="1" s="1"/>
  <c r="D200" i="1"/>
  <c r="AB200" i="1" s="1"/>
  <c r="C200" i="1"/>
  <c r="B200" i="1"/>
  <c r="A200" i="1"/>
  <c r="AN199" i="1"/>
  <c r="AL199" i="1"/>
  <c r="AK199" i="1"/>
  <c r="AD199" i="1"/>
  <c r="AC199" i="1"/>
  <c r="N199" i="1"/>
  <c r="M199" i="1"/>
  <c r="L199" i="1"/>
  <c r="AJ199" i="1" s="1"/>
  <c r="K199" i="1"/>
  <c r="AI199" i="1" s="1"/>
  <c r="J199" i="1"/>
  <c r="AH199" i="1" s="1"/>
  <c r="I199" i="1"/>
  <c r="AG199" i="1" s="1"/>
  <c r="H199" i="1"/>
  <c r="AF199" i="1" s="1"/>
  <c r="G199" i="1"/>
  <c r="AE199" i="1" s="1"/>
  <c r="F199" i="1"/>
  <c r="E199" i="1"/>
  <c r="D199" i="1"/>
  <c r="AB199" i="1" s="1"/>
  <c r="C199" i="1"/>
  <c r="AA199" i="1" s="1"/>
  <c r="B199" i="1"/>
  <c r="A199" i="1"/>
  <c r="AN198" i="1"/>
  <c r="AI198" i="1"/>
  <c r="AH198" i="1"/>
  <c r="AA198" i="1"/>
  <c r="N198" i="1"/>
  <c r="AL198" i="1" s="1"/>
  <c r="M198" i="1"/>
  <c r="AK198" i="1" s="1"/>
  <c r="L198" i="1"/>
  <c r="AJ198" i="1" s="1"/>
  <c r="K198" i="1"/>
  <c r="J198" i="1"/>
  <c r="I198" i="1"/>
  <c r="AG198" i="1" s="1"/>
  <c r="H198" i="1"/>
  <c r="AF198" i="1" s="1"/>
  <c r="G198" i="1"/>
  <c r="AE198" i="1" s="1"/>
  <c r="F198" i="1"/>
  <c r="AD198" i="1" s="1"/>
  <c r="E198" i="1"/>
  <c r="AC198" i="1" s="1"/>
  <c r="D198" i="1"/>
  <c r="AB198" i="1" s="1"/>
  <c r="C198" i="1"/>
  <c r="AM198" i="1" s="1"/>
  <c r="AO198" i="1" s="1"/>
  <c r="B198" i="1"/>
  <c r="A198" i="1"/>
  <c r="AN197" i="1"/>
  <c r="AJ197" i="1"/>
  <c r="AI197" i="1"/>
  <c r="AB197" i="1"/>
  <c r="AA197" i="1"/>
  <c r="N197" i="1"/>
  <c r="AL197" i="1" s="1"/>
  <c r="M197" i="1"/>
  <c r="AK197" i="1" s="1"/>
  <c r="L197" i="1"/>
  <c r="K197" i="1"/>
  <c r="J197" i="1"/>
  <c r="AH197" i="1" s="1"/>
  <c r="I197" i="1"/>
  <c r="AG197" i="1" s="1"/>
  <c r="H197" i="1"/>
  <c r="AF197" i="1" s="1"/>
  <c r="G197" i="1"/>
  <c r="AE197" i="1" s="1"/>
  <c r="F197" i="1"/>
  <c r="AD197" i="1" s="1"/>
  <c r="E197" i="1"/>
  <c r="AC197" i="1" s="1"/>
  <c r="D197" i="1"/>
  <c r="C197" i="1"/>
  <c r="B197" i="1"/>
  <c r="A197" i="1"/>
  <c r="AO196" i="1"/>
  <c r="AN196" i="1"/>
  <c r="AG196" i="1"/>
  <c r="AF196" i="1"/>
  <c r="N196" i="1"/>
  <c r="AL196" i="1" s="1"/>
  <c r="M196" i="1"/>
  <c r="AK196" i="1" s="1"/>
  <c r="L196" i="1"/>
  <c r="AJ196" i="1" s="1"/>
  <c r="K196" i="1"/>
  <c r="AI196" i="1" s="1"/>
  <c r="J196" i="1"/>
  <c r="AH196" i="1" s="1"/>
  <c r="I196" i="1"/>
  <c r="H196" i="1"/>
  <c r="G196" i="1"/>
  <c r="AE196" i="1" s="1"/>
  <c r="F196" i="1"/>
  <c r="AD196" i="1" s="1"/>
  <c r="E196" i="1"/>
  <c r="AC196" i="1" s="1"/>
  <c r="D196" i="1"/>
  <c r="AB196" i="1" s="1"/>
  <c r="C196" i="1"/>
  <c r="AM196" i="1" s="1"/>
  <c r="B196" i="1"/>
  <c r="A196" i="1"/>
  <c r="AN195" i="1"/>
  <c r="AL195" i="1"/>
  <c r="AK195" i="1"/>
  <c r="AD195" i="1"/>
  <c r="AC195" i="1"/>
  <c r="N195" i="1"/>
  <c r="M195" i="1"/>
  <c r="L195" i="1"/>
  <c r="AJ195" i="1" s="1"/>
  <c r="K195" i="1"/>
  <c r="AI195" i="1" s="1"/>
  <c r="J195" i="1"/>
  <c r="AH195" i="1" s="1"/>
  <c r="I195" i="1"/>
  <c r="AG195" i="1" s="1"/>
  <c r="H195" i="1"/>
  <c r="AF195" i="1" s="1"/>
  <c r="G195" i="1"/>
  <c r="AE195" i="1" s="1"/>
  <c r="F195" i="1"/>
  <c r="E195" i="1"/>
  <c r="D195" i="1"/>
  <c r="AB195" i="1" s="1"/>
  <c r="C195" i="1"/>
  <c r="AA195" i="1" s="1"/>
  <c r="B195" i="1"/>
  <c r="A195" i="1"/>
  <c r="AN194" i="1"/>
  <c r="AI194" i="1"/>
  <c r="AH194" i="1"/>
  <c r="AA194" i="1"/>
  <c r="N194" i="1"/>
  <c r="AL194" i="1" s="1"/>
  <c r="M194" i="1"/>
  <c r="AK194" i="1" s="1"/>
  <c r="L194" i="1"/>
  <c r="AJ194" i="1" s="1"/>
  <c r="K194" i="1"/>
  <c r="J194" i="1"/>
  <c r="I194" i="1"/>
  <c r="AG194" i="1" s="1"/>
  <c r="H194" i="1"/>
  <c r="AF194" i="1" s="1"/>
  <c r="G194" i="1"/>
  <c r="AE194" i="1" s="1"/>
  <c r="F194" i="1"/>
  <c r="AD194" i="1" s="1"/>
  <c r="E194" i="1"/>
  <c r="AC194" i="1" s="1"/>
  <c r="D194" i="1"/>
  <c r="AB194" i="1" s="1"/>
  <c r="C194" i="1"/>
  <c r="B194" i="1"/>
  <c r="A194" i="1"/>
  <c r="AN193" i="1"/>
  <c r="AM193" i="1"/>
  <c r="AO193" i="1" s="1"/>
  <c r="AF193" i="1"/>
  <c r="AE193" i="1"/>
  <c r="N193" i="1"/>
  <c r="AL193" i="1" s="1"/>
  <c r="M193" i="1"/>
  <c r="AK193" i="1" s="1"/>
  <c r="L193" i="1"/>
  <c r="AJ193" i="1" s="1"/>
  <c r="K193" i="1"/>
  <c r="AI193" i="1" s="1"/>
  <c r="J193" i="1"/>
  <c r="AH193" i="1" s="1"/>
  <c r="I193" i="1"/>
  <c r="AG193" i="1" s="1"/>
  <c r="H193" i="1"/>
  <c r="G193" i="1"/>
  <c r="F193" i="1"/>
  <c r="AD193" i="1" s="1"/>
  <c r="E193" i="1"/>
  <c r="AC193" i="1" s="1"/>
  <c r="D193" i="1"/>
  <c r="AB193" i="1" s="1"/>
  <c r="C193" i="1"/>
  <c r="AA193" i="1" s="1"/>
  <c r="B193" i="1"/>
  <c r="A193" i="1"/>
  <c r="AN192" i="1"/>
  <c r="AG192" i="1"/>
  <c r="AF192" i="1"/>
  <c r="N192" i="1"/>
  <c r="AL192" i="1" s="1"/>
  <c r="M192" i="1"/>
  <c r="AK192" i="1" s="1"/>
  <c r="L192" i="1"/>
  <c r="AJ192" i="1" s="1"/>
  <c r="K192" i="1"/>
  <c r="AI192" i="1" s="1"/>
  <c r="J192" i="1"/>
  <c r="AH192" i="1" s="1"/>
  <c r="I192" i="1"/>
  <c r="H192" i="1"/>
  <c r="G192" i="1"/>
  <c r="AE192" i="1" s="1"/>
  <c r="F192" i="1"/>
  <c r="AD192" i="1" s="1"/>
  <c r="E192" i="1"/>
  <c r="AC192" i="1" s="1"/>
  <c r="D192" i="1"/>
  <c r="AB192" i="1" s="1"/>
  <c r="C192" i="1"/>
  <c r="AM192" i="1" s="1"/>
  <c r="B192" i="1"/>
  <c r="A192" i="1"/>
  <c r="AN191" i="1"/>
  <c r="AL191" i="1"/>
  <c r="AK191" i="1"/>
  <c r="AD191" i="1"/>
  <c r="AC191" i="1"/>
  <c r="N191" i="1"/>
  <c r="M191" i="1"/>
  <c r="L191" i="1"/>
  <c r="AJ191" i="1" s="1"/>
  <c r="K191" i="1"/>
  <c r="AI191" i="1" s="1"/>
  <c r="J191" i="1"/>
  <c r="AH191" i="1" s="1"/>
  <c r="I191" i="1"/>
  <c r="AG191" i="1" s="1"/>
  <c r="H191" i="1"/>
  <c r="AF191" i="1" s="1"/>
  <c r="G191" i="1"/>
  <c r="AE191" i="1" s="1"/>
  <c r="F191" i="1"/>
  <c r="E191" i="1"/>
  <c r="D191" i="1"/>
  <c r="AB191" i="1" s="1"/>
  <c r="C191" i="1"/>
  <c r="AA191" i="1" s="1"/>
  <c r="B191" i="1"/>
  <c r="A191" i="1"/>
  <c r="AN190" i="1"/>
  <c r="AI190" i="1"/>
  <c r="AH190" i="1"/>
  <c r="AA190" i="1"/>
  <c r="N190" i="1"/>
  <c r="AL190" i="1" s="1"/>
  <c r="M190" i="1"/>
  <c r="AK190" i="1" s="1"/>
  <c r="L190" i="1"/>
  <c r="AJ190" i="1" s="1"/>
  <c r="K190" i="1"/>
  <c r="J190" i="1"/>
  <c r="I190" i="1"/>
  <c r="AG190" i="1" s="1"/>
  <c r="H190" i="1"/>
  <c r="AF190" i="1" s="1"/>
  <c r="G190" i="1"/>
  <c r="AE190" i="1" s="1"/>
  <c r="F190" i="1"/>
  <c r="AD190" i="1" s="1"/>
  <c r="E190" i="1"/>
  <c r="AC190" i="1" s="1"/>
  <c r="D190" i="1"/>
  <c r="AB190" i="1" s="1"/>
  <c r="C190" i="1"/>
  <c r="B190" i="1"/>
  <c r="A190" i="1"/>
  <c r="AN189" i="1"/>
  <c r="AM189" i="1"/>
  <c r="AF189" i="1"/>
  <c r="AE189" i="1"/>
  <c r="N189" i="1"/>
  <c r="AL189" i="1" s="1"/>
  <c r="M189" i="1"/>
  <c r="AK189" i="1" s="1"/>
  <c r="L189" i="1"/>
  <c r="AJ189" i="1" s="1"/>
  <c r="K189" i="1"/>
  <c r="AI189" i="1" s="1"/>
  <c r="J189" i="1"/>
  <c r="AH189" i="1" s="1"/>
  <c r="I189" i="1"/>
  <c r="AG189" i="1" s="1"/>
  <c r="H189" i="1"/>
  <c r="G189" i="1"/>
  <c r="F189" i="1"/>
  <c r="AD189" i="1" s="1"/>
  <c r="E189" i="1"/>
  <c r="AC189" i="1" s="1"/>
  <c r="D189" i="1"/>
  <c r="AB189" i="1" s="1"/>
  <c r="C189" i="1"/>
  <c r="AA189" i="1" s="1"/>
  <c r="B189" i="1"/>
  <c r="A189" i="1"/>
  <c r="AN188" i="1"/>
  <c r="AK188" i="1"/>
  <c r="AJ188" i="1"/>
  <c r="AC188" i="1"/>
  <c r="AB188" i="1"/>
  <c r="N188" i="1"/>
  <c r="AL188" i="1" s="1"/>
  <c r="M188" i="1"/>
  <c r="L188" i="1"/>
  <c r="K188" i="1"/>
  <c r="AI188" i="1" s="1"/>
  <c r="J188" i="1"/>
  <c r="AH188" i="1" s="1"/>
  <c r="I188" i="1"/>
  <c r="AG188" i="1" s="1"/>
  <c r="H188" i="1"/>
  <c r="AF188" i="1" s="1"/>
  <c r="G188" i="1"/>
  <c r="AE188" i="1" s="1"/>
  <c r="F188" i="1"/>
  <c r="AD188" i="1" s="1"/>
  <c r="E188" i="1"/>
  <c r="D188" i="1"/>
  <c r="C188" i="1"/>
  <c r="AA188" i="1" s="1"/>
  <c r="B188" i="1"/>
  <c r="A188" i="1"/>
  <c r="AN187" i="1"/>
  <c r="AL187" i="1"/>
  <c r="AK187" i="1"/>
  <c r="AD187" i="1"/>
  <c r="AC187" i="1"/>
  <c r="N187" i="1"/>
  <c r="M187" i="1"/>
  <c r="L187" i="1"/>
  <c r="AJ187" i="1" s="1"/>
  <c r="K187" i="1"/>
  <c r="AI187" i="1" s="1"/>
  <c r="J187" i="1"/>
  <c r="AH187" i="1" s="1"/>
  <c r="I187" i="1"/>
  <c r="AG187" i="1" s="1"/>
  <c r="H187" i="1"/>
  <c r="AF187" i="1" s="1"/>
  <c r="G187" i="1"/>
  <c r="AE187" i="1" s="1"/>
  <c r="F187" i="1"/>
  <c r="E187" i="1"/>
  <c r="D187" i="1"/>
  <c r="AB187" i="1" s="1"/>
  <c r="C187" i="1"/>
  <c r="AA187" i="1" s="1"/>
  <c r="B187" i="1"/>
  <c r="A187" i="1"/>
  <c r="AN186" i="1"/>
  <c r="AK186" i="1"/>
  <c r="AI186" i="1"/>
  <c r="AH186" i="1"/>
  <c r="AC186" i="1"/>
  <c r="AA186" i="1"/>
  <c r="N186" i="1"/>
  <c r="AL186" i="1" s="1"/>
  <c r="M186" i="1"/>
  <c r="L186" i="1"/>
  <c r="AJ186" i="1" s="1"/>
  <c r="K186" i="1"/>
  <c r="J186" i="1"/>
  <c r="I186" i="1"/>
  <c r="AG186" i="1" s="1"/>
  <c r="H186" i="1"/>
  <c r="AF186" i="1" s="1"/>
  <c r="G186" i="1"/>
  <c r="AE186" i="1" s="1"/>
  <c r="F186" i="1"/>
  <c r="AD186" i="1" s="1"/>
  <c r="E186" i="1"/>
  <c r="D186" i="1"/>
  <c r="AB186" i="1" s="1"/>
  <c r="C186" i="1"/>
  <c r="AM186" i="1" s="1"/>
  <c r="AO186" i="1" s="1"/>
  <c r="B186" i="1"/>
  <c r="A186" i="1"/>
  <c r="AN185" i="1"/>
  <c r="AH185" i="1"/>
  <c r="AF185" i="1"/>
  <c r="AE185" i="1"/>
  <c r="N185" i="1"/>
  <c r="AL185" i="1" s="1"/>
  <c r="M185" i="1"/>
  <c r="AK185" i="1" s="1"/>
  <c r="L185" i="1"/>
  <c r="AJ185" i="1" s="1"/>
  <c r="K185" i="1"/>
  <c r="AI185" i="1" s="1"/>
  <c r="J185" i="1"/>
  <c r="I185" i="1"/>
  <c r="AG185" i="1" s="1"/>
  <c r="H185" i="1"/>
  <c r="G185" i="1"/>
  <c r="F185" i="1"/>
  <c r="AD185" i="1" s="1"/>
  <c r="E185" i="1"/>
  <c r="AC185" i="1" s="1"/>
  <c r="D185" i="1"/>
  <c r="AB185" i="1" s="1"/>
  <c r="C185" i="1"/>
  <c r="AA185" i="1" s="1"/>
  <c r="B185" i="1"/>
  <c r="A185" i="1"/>
  <c r="AN184" i="1"/>
  <c r="AK184" i="1"/>
  <c r="AJ184" i="1"/>
  <c r="AC184" i="1"/>
  <c r="AB184" i="1"/>
  <c r="N184" i="1"/>
  <c r="AL184" i="1" s="1"/>
  <c r="M184" i="1"/>
  <c r="L184" i="1"/>
  <c r="K184" i="1"/>
  <c r="AI184" i="1" s="1"/>
  <c r="J184" i="1"/>
  <c r="AH184" i="1" s="1"/>
  <c r="I184" i="1"/>
  <c r="AG184" i="1" s="1"/>
  <c r="H184" i="1"/>
  <c r="AF184" i="1" s="1"/>
  <c r="G184" i="1"/>
  <c r="AE184" i="1" s="1"/>
  <c r="F184" i="1"/>
  <c r="AD184" i="1" s="1"/>
  <c r="E184" i="1"/>
  <c r="D184" i="1"/>
  <c r="C184" i="1"/>
  <c r="AA184" i="1" s="1"/>
  <c r="B184" i="1"/>
  <c r="A184" i="1"/>
  <c r="AN183" i="1"/>
  <c r="AH183" i="1"/>
  <c r="AG183" i="1"/>
  <c r="N183" i="1"/>
  <c r="AL183" i="1" s="1"/>
  <c r="M183" i="1"/>
  <c r="AK183" i="1" s="1"/>
  <c r="L183" i="1"/>
  <c r="AJ183" i="1" s="1"/>
  <c r="K183" i="1"/>
  <c r="AI183" i="1" s="1"/>
  <c r="J183" i="1"/>
  <c r="I183" i="1"/>
  <c r="H183" i="1"/>
  <c r="AF183" i="1" s="1"/>
  <c r="G183" i="1"/>
  <c r="AE183" i="1" s="1"/>
  <c r="F183" i="1"/>
  <c r="AD183" i="1" s="1"/>
  <c r="E183" i="1"/>
  <c r="AC183" i="1" s="1"/>
  <c r="D183" i="1"/>
  <c r="AB183" i="1" s="1"/>
  <c r="C183" i="1"/>
  <c r="AM183" i="1" s="1"/>
  <c r="AO183" i="1" s="1"/>
  <c r="B183" i="1"/>
  <c r="A183" i="1"/>
  <c r="AN182" i="1"/>
  <c r="AI182" i="1"/>
  <c r="AH182" i="1"/>
  <c r="AA182" i="1"/>
  <c r="N182" i="1"/>
  <c r="AL182" i="1" s="1"/>
  <c r="M182" i="1"/>
  <c r="AK182" i="1" s="1"/>
  <c r="L182" i="1"/>
  <c r="AJ182" i="1" s="1"/>
  <c r="K182" i="1"/>
  <c r="J182" i="1"/>
  <c r="I182" i="1"/>
  <c r="AG182" i="1" s="1"/>
  <c r="H182" i="1"/>
  <c r="AF182" i="1" s="1"/>
  <c r="G182" i="1"/>
  <c r="AE182" i="1" s="1"/>
  <c r="F182" i="1"/>
  <c r="AD182" i="1" s="1"/>
  <c r="E182" i="1"/>
  <c r="AC182" i="1" s="1"/>
  <c r="D182" i="1"/>
  <c r="AB182" i="1" s="1"/>
  <c r="C182" i="1"/>
  <c r="B182" i="1"/>
  <c r="A182" i="1"/>
  <c r="AN181" i="1"/>
  <c r="AF181" i="1"/>
  <c r="AE181" i="1"/>
  <c r="N181" i="1"/>
  <c r="AL181" i="1" s="1"/>
  <c r="M181" i="1"/>
  <c r="AK181" i="1" s="1"/>
  <c r="L181" i="1"/>
  <c r="AJ181" i="1" s="1"/>
  <c r="K181" i="1"/>
  <c r="AI181" i="1" s="1"/>
  <c r="J181" i="1"/>
  <c r="AH181" i="1" s="1"/>
  <c r="I181" i="1"/>
  <c r="AG181" i="1" s="1"/>
  <c r="H181" i="1"/>
  <c r="G181" i="1"/>
  <c r="F181" i="1"/>
  <c r="AD181" i="1" s="1"/>
  <c r="E181" i="1"/>
  <c r="AC181" i="1" s="1"/>
  <c r="D181" i="1"/>
  <c r="AB181" i="1" s="1"/>
  <c r="C181" i="1"/>
  <c r="AA181" i="1" s="1"/>
  <c r="B181" i="1"/>
  <c r="A181" i="1"/>
  <c r="AN180" i="1"/>
  <c r="AK180" i="1"/>
  <c r="AJ180" i="1"/>
  <c r="AC180" i="1"/>
  <c r="AB180" i="1"/>
  <c r="N180" i="1"/>
  <c r="AL180" i="1" s="1"/>
  <c r="M180" i="1"/>
  <c r="L180" i="1"/>
  <c r="K180" i="1"/>
  <c r="AI180" i="1" s="1"/>
  <c r="J180" i="1"/>
  <c r="AH180" i="1" s="1"/>
  <c r="I180" i="1"/>
  <c r="AG180" i="1" s="1"/>
  <c r="H180" i="1"/>
  <c r="AF180" i="1" s="1"/>
  <c r="G180" i="1"/>
  <c r="AE180" i="1" s="1"/>
  <c r="F180" i="1"/>
  <c r="AD180" i="1" s="1"/>
  <c r="E180" i="1"/>
  <c r="D180" i="1"/>
  <c r="C180" i="1"/>
  <c r="AA180" i="1" s="1"/>
  <c r="B180" i="1"/>
  <c r="A180" i="1"/>
  <c r="AN179" i="1"/>
  <c r="AH179" i="1"/>
  <c r="AG179" i="1"/>
  <c r="N179" i="1"/>
  <c r="AL179" i="1" s="1"/>
  <c r="M179" i="1"/>
  <c r="AK179" i="1" s="1"/>
  <c r="L179" i="1"/>
  <c r="AJ179" i="1" s="1"/>
  <c r="K179" i="1"/>
  <c r="AI179" i="1" s="1"/>
  <c r="J179" i="1"/>
  <c r="I179" i="1"/>
  <c r="H179" i="1"/>
  <c r="AF179" i="1" s="1"/>
  <c r="G179" i="1"/>
  <c r="AE179" i="1" s="1"/>
  <c r="F179" i="1"/>
  <c r="AD179" i="1" s="1"/>
  <c r="E179" i="1"/>
  <c r="AC179" i="1" s="1"/>
  <c r="D179" i="1"/>
  <c r="AB179" i="1" s="1"/>
  <c r="C179" i="1"/>
  <c r="B179" i="1"/>
  <c r="A179" i="1"/>
  <c r="AN178" i="1"/>
  <c r="AL178" i="1"/>
  <c r="AE178" i="1"/>
  <c r="AD178" i="1"/>
  <c r="N178" i="1"/>
  <c r="M178" i="1"/>
  <c r="AK178" i="1" s="1"/>
  <c r="L178" i="1"/>
  <c r="AJ178" i="1" s="1"/>
  <c r="K178" i="1"/>
  <c r="AI178" i="1" s="1"/>
  <c r="J178" i="1"/>
  <c r="AH178" i="1" s="1"/>
  <c r="I178" i="1"/>
  <c r="AG178" i="1" s="1"/>
  <c r="H178" i="1"/>
  <c r="AF178" i="1" s="1"/>
  <c r="G178" i="1"/>
  <c r="F178" i="1"/>
  <c r="E178" i="1"/>
  <c r="AC178" i="1" s="1"/>
  <c r="D178" i="1"/>
  <c r="AB178" i="1" s="1"/>
  <c r="C178" i="1"/>
  <c r="B178" i="1"/>
  <c r="A178" i="1"/>
  <c r="AN177" i="1"/>
  <c r="AF177" i="1"/>
  <c r="AE177" i="1"/>
  <c r="N177" i="1"/>
  <c r="AL177" i="1" s="1"/>
  <c r="M177" i="1"/>
  <c r="AK177" i="1" s="1"/>
  <c r="L177" i="1"/>
  <c r="AJ177" i="1" s="1"/>
  <c r="K177" i="1"/>
  <c r="AI177" i="1" s="1"/>
  <c r="J177" i="1"/>
  <c r="AH177" i="1" s="1"/>
  <c r="I177" i="1"/>
  <c r="AG177" i="1" s="1"/>
  <c r="H177" i="1"/>
  <c r="G177" i="1"/>
  <c r="F177" i="1"/>
  <c r="AD177" i="1" s="1"/>
  <c r="E177" i="1"/>
  <c r="AC177" i="1" s="1"/>
  <c r="D177" i="1"/>
  <c r="AB177" i="1" s="1"/>
  <c r="C177" i="1"/>
  <c r="B177" i="1"/>
  <c r="A177" i="1"/>
  <c r="AN176" i="1"/>
  <c r="AK176" i="1"/>
  <c r="AJ176" i="1"/>
  <c r="AC176" i="1"/>
  <c r="AB176" i="1"/>
  <c r="N176" i="1"/>
  <c r="AL176" i="1" s="1"/>
  <c r="M176" i="1"/>
  <c r="L176" i="1"/>
  <c r="K176" i="1"/>
  <c r="AI176" i="1" s="1"/>
  <c r="J176" i="1"/>
  <c r="AH176" i="1" s="1"/>
  <c r="I176" i="1"/>
  <c r="AG176" i="1" s="1"/>
  <c r="H176" i="1"/>
  <c r="AF176" i="1" s="1"/>
  <c r="G176" i="1"/>
  <c r="AE176" i="1" s="1"/>
  <c r="F176" i="1"/>
  <c r="AD176" i="1" s="1"/>
  <c r="E176" i="1"/>
  <c r="D176" i="1"/>
  <c r="C176" i="1"/>
  <c r="AA176" i="1" s="1"/>
  <c r="B176" i="1"/>
  <c r="A176" i="1"/>
  <c r="AN175" i="1"/>
  <c r="AH175" i="1"/>
  <c r="AG175" i="1"/>
  <c r="N175" i="1"/>
  <c r="AL175" i="1" s="1"/>
  <c r="M175" i="1"/>
  <c r="AK175" i="1" s="1"/>
  <c r="L175" i="1"/>
  <c r="AJ175" i="1" s="1"/>
  <c r="K175" i="1"/>
  <c r="AI175" i="1" s="1"/>
  <c r="J175" i="1"/>
  <c r="I175" i="1"/>
  <c r="H175" i="1"/>
  <c r="AF175" i="1" s="1"/>
  <c r="G175" i="1"/>
  <c r="AE175" i="1" s="1"/>
  <c r="F175" i="1"/>
  <c r="AD175" i="1" s="1"/>
  <c r="E175" i="1"/>
  <c r="AC175" i="1" s="1"/>
  <c r="D175" i="1"/>
  <c r="AB175" i="1" s="1"/>
  <c r="C175" i="1"/>
  <c r="B175" i="1"/>
  <c r="A175" i="1"/>
  <c r="AN174" i="1"/>
  <c r="AL174" i="1"/>
  <c r="AE174" i="1"/>
  <c r="AD174" i="1"/>
  <c r="N174" i="1"/>
  <c r="M174" i="1"/>
  <c r="AK174" i="1" s="1"/>
  <c r="L174" i="1"/>
  <c r="AJ174" i="1" s="1"/>
  <c r="K174" i="1"/>
  <c r="AI174" i="1" s="1"/>
  <c r="J174" i="1"/>
  <c r="AH174" i="1" s="1"/>
  <c r="I174" i="1"/>
  <c r="AG174" i="1" s="1"/>
  <c r="H174" i="1"/>
  <c r="AF174" i="1" s="1"/>
  <c r="G174" i="1"/>
  <c r="F174" i="1"/>
  <c r="E174" i="1"/>
  <c r="AC174" i="1" s="1"/>
  <c r="D174" i="1"/>
  <c r="AB174" i="1" s="1"/>
  <c r="C174" i="1"/>
  <c r="B174" i="1"/>
  <c r="A174" i="1"/>
  <c r="AN173" i="1"/>
  <c r="AJ173" i="1"/>
  <c r="AI173" i="1"/>
  <c r="AB173" i="1"/>
  <c r="AA173" i="1"/>
  <c r="N173" i="1"/>
  <c r="AL173" i="1" s="1"/>
  <c r="M173" i="1"/>
  <c r="AK173" i="1" s="1"/>
  <c r="L173" i="1"/>
  <c r="K173" i="1"/>
  <c r="J173" i="1"/>
  <c r="AH173" i="1" s="1"/>
  <c r="I173" i="1"/>
  <c r="AG173" i="1" s="1"/>
  <c r="H173" i="1"/>
  <c r="AF173" i="1" s="1"/>
  <c r="G173" i="1"/>
  <c r="AE173" i="1" s="1"/>
  <c r="F173" i="1"/>
  <c r="AD173" i="1" s="1"/>
  <c r="E173" i="1"/>
  <c r="AC173" i="1" s="1"/>
  <c r="D173" i="1"/>
  <c r="C173" i="1"/>
  <c r="B173" i="1"/>
  <c r="A173" i="1"/>
  <c r="AN172" i="1"/>
  <c r="AK172" i="1"/>
  <c r="AJ172" i="1"/>
  <c r="AC172" i="1"/>
  <c r="AB172" i="1"/>
  <c r="N172" i="1"/>
  <c r="AL172" i="1" s="1"/>
  <c r="M172" i="1"/>
  <c r="L172" i="1"/>
  <c r="K172" i="1"/>
  <c r="AI172" i="1" s="1"/>
  <c r="J172" i="1"/>
  <c r="AH172" i="1" s="1"/>
  <c r="I172" i="1"/>
  <c r="AG172" i="1" s="1"/>
  <c r="H172" i="1"/>
  <c r="AF172" i="1" s="1"/>
  <c r="G172" i="1"/>
  <c r="AE172" i="1" s="1"/>
  <c r="F172" i="1"/>
  <c r="AD172" i="1" s="1"/>
  <c r="E172" i="1"/>
  <c r="D172" i="1"/>
  <c r="C172" i="1"/>
  <c r="AA172" i="1" s="1"/>
  <c r="B172" i="1"/>
  <c r="A172" i="1"/>
  <c r="AN171" i="1"/>
  <c r="AH171" i="1"/>
  <c r="AG171" i="1"/>
  <c r="AC171" i="1"/>
  <c r="N171" i="1"/>
  <c r="AL171" i="1" s="1"/>
  <c r="M171" i="1"/>
  <c r="AK171" i="1" s="1"/>
  <c r="L171" i="1"/>
  <c r="AJ171" i="1" s="1"/>
  <c r="K171" i="1"/>
  <c r="AI171" i="1" s="1"/>
  <c r="J171" i="1"/>
  <c r="I171" i="1"/>
  <c r="H171" i="1"/>
  <c r="AF171" i="1" s="1"/>
  <c r="G171" i="1"/>
  <c r="AE171" i="1" s="1"/>
  <c r="F171" i="1"/>
  <c r="AD171" i="1" s="1"/>
  <c r="E171" i="1"/>
  <c r="D171" i="1"/>
  <c r="AB171" i="1" s="1"/>
  <c r="C171" i="1"/>
  <c r="B171" i="1"/>
  <c r="A171" i="1"/>
  <c r="AN170" i="1"/>
  <c r="AL170" i="1"/>
  <c r="AE170" i="1"/>
  <c r="AD170" i="1"/>
  <c r="N170" i="1"/>
  <c r="M170" i="1"/>
  <c r="AK170" i="1" s="1"/>
  <c r="L170" i="1"/>
  <c r="AJ170" i="1" s="1"/>
  <c r="K170" i="1"/>
  <c r="AI170" i="1" s="1"/>
  <c r="J170" i="1"/>
  <c r="AH170" i="1" s="1"/>
  <c r="I170" i="1"/>
  <c r="AG170" i="1" s="1"/>
  <c r="H170" i="1"/>
  <c r="AF170" i="1" s="1"/>
  <c r="G170" i="1"/>
  <c r="F170" i="1"/>
  <c r="E170" i="1"/>
  <c r="AC170" i="1" s="1"/>
  <c r="D170" i="1"/>
  <c r="AB170" i="1" s="1"/>
  <c r="C170" i="1"/>
  <c r="AA170" i="1" s="1"/>
  <c r="B170" i="1"/>
  <c r="A170" i="1"/>
  <c r="AN169" i="1"/>
  <c r="AF169" i="1"/>
  <c r="AE169" i="1"/>
  <c r="AB169" i="1"/>
  <c r="N169" i="1"/>
  <c r="AL169" i="1" s="1"/>
  <c r="M169" i="1"/>
  <c r="AK169" i="1" s="1"/>
  <c r="L169" i="1"/>
  <c r="AJ169" i="1" s="1"/>
  <c r="K169" i="1"/>
  <c r="AI169" i="1" s="1"/>
  <c r="J169" i="1"/>
  <c r="AH169" i="1" s="1"/>
  <c r="I169" i="1"/>
  <c r="AG169" i="1" s="1"/>
  <c r="H169" i="1"/>
  <c r="G169" i="1"/>
  <c r="F169" i="1"/>
  <c r="AD169" i="1" s="1"/>
  <c r="E169" i="1"/>
  <c r="AC169" i="1" s="1"/>
  <c r="D169" i="1"/>
  <c r="C169" i="1"/>
  <c r="AA169" i="1" s="1"/>
  <c r="B169" i="1"/>
  <c r="A169" i="1"/>
  <c r="AN168" i="1"/>
  <c r="AK168" i="1"/>
  <c r="AF168" i="1"/>
  <c r="AE168" i="1"/>
  <c r="AD168" i="1"/>
  <c r="AC168" i="1"/>
  <c r="N168" i="1"/>
  <c r="AL168" i="1" s="1"/>
  <c r="M168" i="1"/>
  <c r="L168" i="1"/>
  <c r="AJ168" i="1" s="1"/>
  <c r="K168" i="1"/>
  <c r="AI168" i="1" s="1"/>
  <c r="J168" i="1"/>
  <c r="AH168" i="1" s="1"/>
  <c r="I168" i="1"/>
  <c r="AG168" i="1" s="1"/>
  <c r="H168" i="1"/>
  <c r="G168" i="1"/>
  <c r="F168" i="1"/>
  <c r="E168" i="1"/>
  <c r="D168" i="1"/>
  <c r="AB168" i="1" s="1"/>
  <c r="C168" i="1"/>
  <c r="B168" i="1"/>
  <c r="A168" i="1"/>
  <c r="AN167" i="1"/>
  <c r="AL167" i="1"/>
  <c r="AG167" i="1"/>
  <c r="AF167" i="1"/>
  <c r="AE167" i="1"/>
  <c r="AD167" i="1"/>
  <c r="N167" i="1"/>
  <c r="M167" i="1"/>
  <c r="AK167" i="1" s="1"/>
  <c r="L167" i="1"/>
  <c r="AJ167" i="1" s="1"/>
  <c r="K167" i="1"/>
  <c r="AI167" i="1" s="1"/>
  <c r="J167" i="1"/>
  <c r="AH167" i="1" s="1"/>
  <c r="I167" i="1"/>
  <c r="H167" i="1"/>
  <c r="G167" i="1"/>
  <c r="F167" i="1"/>
  <c r="E167" i="1"/>
  <c r="AC167" i="1" s="1"/>
  <c r="D167" i="1"/>
  <c r="AB167" i="1" s="1"/>
  <c r="C167" i="1"/>
  <c r="AA167" i="1" s="1"/>
  <c r="B167" i="1"/>
  <c r="A167" i="1"/>
  <c r="AN166" i="1"/>
  <c r="AL166" i="1"/>
  <c r="AK166" i="1"/>
  <c r="AJ166" i="1"/>
  <c r="AI166" i="1"/>
  <c r="AD166" i="1"/>
  <c r="AC166" i="1"/>
  <c r="AB166" i="1"/>
  <c r="AA166" i="1"/>
  <c r="N166" i="1"/>
  <c r="M166" i="1"/>
  <c r="L166" i="1"/>
  <c r="K166" i="1"/>
  <c r="J166" i="1"/>
  <c r="AH166" i="1" s="1"/>
  <c r="I166" i="1"/>
  <c r="AG166" i="1" s="1"/>
  <c r="H166" i="1"/>
  <c r="AF166" i="1" s="1"/>
  <c r="G166" i="1"/>
  <c r="AE166" i="1" s="1"/>
  <c r="F166" i="1"/>
  <c r="E166" i="1"/>
  <c r="D166" i="1"/>
  <c r="C166" i="1"/>
  <c r="B166" i="1"/>
  <c r="A166" i="1"/>
  <c r="AN165" i="1"/>
  <c r="AI165" i="1"/>
  <c r="AH165" i="1"/>
  <c r="AG165" i="1"/>
  <c r="AF165" i="1"/>
  <c r="AA165" i="1"/>
  <c r="N165" i="1"/>
  <c r="AL165" i="1" s="1"/>
  <c r="M165" i="1"/>
  <c r="AK165" i="1" s="1"/>
  <c r="L165" i="1"/>
  <c r="AJ165" i="1" s="1"/>
  <c r="K165" i="1"/>
  <c r="J165" i="1"/>
  <c r="I165" i="1"/>
  <c r="H165" i="1"/>
  <c r="G165" i="1"/>
  <c r="AE165" i="1" s="1"/>
  <c r="F165" i="1"/>
  <c r="AD165" i="1" s="1"/>
  <c r="E165" i="1"/>
  <c r="AC165" i="1" s="1"/>
  <c r="D165" i="1"/>
  <c r="AB165" i="1" s="1"/>
  <c r="C165" i="1"/>
  <c r="B165" i="1"/>
  <c r="A165" i="1"/>
  <c r="AN164" i="1"/>
  <c r="AL164" i="1"/>
  <c r="AK164" i="1"/>
  <c r="AF164" i="1"/>
  <c r="AE164" i="1"/>
  <c r="AD164" i="1"/>
  <c r="AC164" i="1"/>
  <c r="N164" i="1"/>
  <c r="M164" i="1"/>
  <c r="L164" i="1"/>
  <c r="AJ164" i="1" s="1"/>
  <c r="K164" i="1"/>
  <c r="AI164" i="1" s="1"/>
  <c r="J164" i="1"/>
  <c r="AH164" i="1" s="1"/>
  <c r="I164" i="1"/>
  <c r="AG164" i="1" s="1"/>
  <c r="H164" i="1"/>
  <c r="G164" i="1"/>
  <c r="F164" i="1"/>
  <c r="E164" i="1"/>
  <c r="D164" i="1"/>
  <c r="AB164" i="1" s="1"/>
  <c r="C164" i="1"/>
  <c r="B164" i="1"/>
  <c r="A164" i="1"/>
  <c r="AN163" i="1"/>
  <c r="AK163" i="1"/>
  <c r="AJ163" i="1"/>
  <c r="AI163" i="1"/>
  <c r="AH163" i="1"/>
  <c r="AC163" i="1"/>
  <c r="AB163" i="1"/>
  <c r="AA163" i="1"/>
  <c r="N163" i="1"/>
  <c r="AL163" i="1" s="1"/>
  <c r="M163" i="1"/>
  <c r="L163" i="1"/>
  <c r="K163" i="1"/>
  <c r="J163" i="1"/>
  <c r="I163" i="1"/>
  <c r="AG163" i="1" s="1"/>
  <c r="H163" i="1"/>
  <c r="AF163" i="1" s="1"/>
  <c r="G163" i="1"/>
  <c r="AE163" i="1" s="1"/>
  <c r="F163" i="1"/>
  <c r="AD163" i="1" s="1"/>
  <c r="E163" i="1"/>
  <c r="D163" i="1"/>
  <c r="C163" i="1"/>
  <c r="B163" i="1"/>
  <c r="A163" i="1"/>
  <c r="AN162" i="1"/>
  <c r="AL162" i="1"/>
  <c r="AK162" i="1"/>
  <c r="AJ162" i="1"/>
  <c r="AI162" i="1"/>
  <c r="AD162" i="1"/>
  <c r="AC162" i="1"/>
  <c r="AB162" i="1"/>
  <c r="AA162" i="1"/>
  <c r="N162" i="1"/>
  <c r="M162" i="1"/>
  <c r="L162" i="1"/>
  <c r="K162" i="1"/>
  <c r="J162" i="1"/>
  <c r="AH162" i="1" s="1"/>
  <c r="I162" i="1"/>
  <c r="AG162" i="1" s="1"/>
  <c r="H162" i="1"/>
  <c r="AF162" i="1" s="1"/>
  <c r="G162" i="1"/>
  <c r="AE162" i="1" s="1"/>
  <c r="F162" i="1"/>
  <c r="E162" i="1"/>
  <c r="D162" i="1"/>
  <c r="C162" i="1"/>
  <c r="AM162" i="1" s="1"/>
  <c r="B162" i="1"/>
  <c r="A162" i="1"/>
  <c r="AN161" i="1"/>
  <c r="AI161" i="1"/>
  <c r="AH161" i="1"/>
  <c r="AG161" i="1"/>
  <c r="AF161" i="1"/>
  <c r="AA161" i="1"/>
  <c r="N161" i="1"/>
  <c r="AL161" i="1" s="1"/>
  <c r="M161" i="1"/>
  <c r="AK161" i="1" s="1"/>
  <c r="L161" i="1"/>
  <c r="AJ161" i="1" s="1"/>
  <c r="K161" i="1"/>
  <c r="J161" i="1"/>
  <c r="I161" i="1"/>
  <c r="H161" i="1"/>
  <c r="G161" i="1"/>
  <c r="AE161" i="1" s="1"/>
  <c r="F161" i="1"/>
  <c r="AD161" i="1" s="1"/>
  <c r="E161" i="1"/>
  <c r="AC161" i="1" s="1"/>
  <c r="D161" i="1"/>
  <c r="AB161" i="1" s="1"/>
  <c r="C161" i="1"/>
  <c r="B161" i="1"/>
  <c r="A161" i="1"/>
  <c r="AN160" i="1"/>
  <c r="AM160" i="1"/>
  <c r="AO160" i="1" s="1"/>
  <c r="AL160" i="1"/>
  <c r="AK160" i="1"/>
  <c r="AF160" i="1"/>
  <c r="AE160" i="1"/>
  <c r="AD160" i="1"/>
  <c r="AC160" i="1"/>
  <c r="N160" i="1"/>
  <c r="M160" i="1"/>
  <c r="L160" i="1"/>
  <c r="AJ160" i="1" s="1"/>
  <c r="K160" i="1"/>
  <c r="AI160" i="1" s="1"/>
  <c r="J160" i="1"/>
  <c r="AH160" i="1" s="1"/>
  <c r="I160" i="1"/>
  <c r="AG160" i="1" s="1"/>
  <c r="H160" i="1"/>
  <c r="G160" i="1"/>
  <c r="F160" i="1"/>
  <c r="E160" i="1"/>
  <c r="D160" i="1"/>
  <c r="AB160" i="1" s="1"/>
  <c r="C160" i="1"/>
  <c r="AA160" i="1" s="1"/>
  <c r="B160" i="1"/>
  <c r="A160" i="1"/>
  <c r="AN159" i="1"/>
  <c r="AK159" i="1"/>
  <c r="AJ159" i="1"/>
  <c r="AI159" i="1"/>
  <c r="AH159" i="1"/>
  <c r="AC159" i="1"/>
  <c r="AB159" i="1"/>
  <c r="AA159" i="1"/>
  <c r="N159" i="1"/>
  <c r="AL159" i="1" s="1"/>
  <c r="M159" i="1"/>
  <c r="L159" i="1"/>
  <c r="K159" i="1"/>
  <c r="J159" i="1"/>
  <c r="I159" i="1"/>
  <c r="AG159" i="1" s="1"/>
  <c r="H159" i="1"/>
  <c r="AF159" i="1" s="1"/>
  <c r="G159" i="1"/>
  <c r="AE159" i="1" s="1"/>
  <c r="F159" i="1"/>
  <c r="AD159" i="1" s="1"/>
  <c r="E159" i="1"/>
  <c r="D159" i="1"/>
  <c r="C159" i="1"/>
  <c r="AM159" i="1" s="1"/>
  <c r="AO159" i="1" s="1"/>
  <c r="B159" i="1"/>
  <c r="A159" i="1"/>
  <c r="AN158" i="1"/>
  <c r="AH158" i="1"/>
  <c r="AG158" i="1"/>
  <c r="AF158" i="1"/>
  <c r="AE158" i="1"/>
  <c r="N158" i="1"/>
  <c r="AL158" i="1" s="1"/>
  <c r="M158" i="1"/>
  <c r="AK158" i="1" s="1"/>
  <c r="L158" i="1"/>
  <c r="AJ158" i="1" s="1"/>
  <c r="K158" i="1"/>
  <c r="AI158" i="1" s="1"/>
  <c r="J158" i="1"/>
  <c r="I158" i="1"/>
  <c r="H158" i="1"/>
  <c r="G158" i="1"/>
  <c r="F158" i="1"/>
  <c r="AD158" i="1" s="1"/>
  <c r="E158" i="1"/>
  <c r="AC158" i="1" s="1"/>
  <c r="D158" i="1"/>
  <c r="AB158" i="1" s="1"/>
  <c r="C158" i="1"/>
  <c r="AA158" i="1" s="1"/>
  <c r="B158" i="1"/>
  <c r="A158" i="1"/>
  <c r="AN157" i="1"/>
  <c r="AI157" i="1"/>
  <c r="AH157" i="1"/>
  <c r="AG157" i="1"/>
  <c r="AF157" i="1"/>
  <c r="AA157" i="1"/>
  <c r="N157" i="1"/>
  <c r="AL157" i="1" s="1"/>
  <c r="M157" i="1"/>
  <c r="AK157" i="1" s="1"/>
  <c r="L157" i="1"/>
  <c r="AJ157" i="1" s="1"/>
  <c r="K157" i="1"/>
  <c r="J157" i="1"/>
  <c r="I157" i="1"/>
  <c r="H157" i="1"/>
  <c r="G157" i="1"/>
  <c r="AE157" i="1" s="1"/>
  <c r="F157" i="1"/>
  <c r="AD157" i="1" s="1"/>
  <c r="E157" i="1"/>
  <c r="AC157" i="1" s="1"/>
  <c r="D157" i="1"/>
  <c r="AB157" i="1" s="1"/>
  <c r="C157" i="1"/>
  <c r="B157" i="1"/>
  <c r="A157" i="1"/>
  <c r="AN156" i="1"/>
  <c r="AL156" i="1"/>
  <c r="AK156" i="1"/>
  <c r="AF156" i="1"/>
  <c r="AE156" i="1"/>
  <c r="AD156" i="1"/>
  <c r="AC156" i="1"/>
  <c r="N156" i="1"/>
  <c r="M156" i="1"/>
  <c r="L156" i="1"/>
  <c r="AJ156" i="1" s="1"/>
  <c r="K156" i="1"/>
  <c r="AI156" i="1" s="1"/>
  <c r="J156" i="1"/>
  <c r="AH156" i="1" s="1"/>
  <c r="I156" i="1"/>
  <c r="AG156" i="1" s="1"/>
  <c r="H156" i="1"/>
  <c r="G156" i="1"/>
  <c r="F156" i="1"/>
  <c r="E156" i="1"/>
  <c r="D156" i="1"/>
  <c r="AB156" i="1" s="1"/>
  <c r="C156" i="1"/>
  <c r="B156" i="1"/>
  <c r="A156" i="1"/>
  <c r="AN155" i="1"/>
  <c r="AK155" i="1"/>
  <c r="AJ155" i="1"/>
  <c r="AI155" i="1"/>
  <c r="AH155" i="1"/>
  <c r="AC155" i="1"/>
  <c r="AB155" i="1"/>
  <c r="AA155" i="1"/>
  <c r="N155" i="1"/>
  <c r="AL155" i="1" s="1"/>
  <c r="M155" i="1"/>
  <c r="L155" i="1"/>
  <c r="K155" i="1"/>
  <c r="J155" i="1"/>
  <c r="I155" i="1"/>
  <c r="AG155" i="1" s="1"/>
  <c r="H155" i="1"/>
  <c r="AF155" i="1" s="1"/>
  <c r="G155" i="1"/>
  <c r="AE155" i="1" s="1"/>
  <c r="F155" i="1"/>
  <c r="AD155" i="1" s="1"/>
  <c r="E155" i="1"/>
  <c r="D155" i="1"/>
  <c r="C155" i="1"/>
  <c r="B155" i="1"/>
  <c r="A155" i="1"/>
  <c r="AN154" i="1"/>
  <c r="AH154" i="1"/>
  <c r="AG154" i="1"/>
  <c r="AF154" i="1"/>
  <c r="AE154" i="1"/>
  <c r="N154" i="1"/>
  <c r="AL154" i="1" s="1"/>
  <c r="M154" i="1"/>
  <c r="AK154" i="1" s="1"/>
  <c r="L154" i="1"/>
  <c r="AJ154" i="1" s="1"/>
  <c r="K154" i="1"/>
  <c r="AI154" i="1" s="1"/>
  <c r="J154" i="1"/>
  <c r="I154" i="1"/>
  <c r="H154" i="1"/>
  <c r="G154" i="1"/>
  <c r="F154" i="1"/>
  <c r="AD154" i="1" s="1"/>
  <c r="E154" i="1"/>
  <c r="AC154" i="1" s="1"/>
  <c r="D154" i="1"/>
  <c r="AB154" i="1" s="1"/>
  <c r="C154" i="1"/>
  <c r="AA154" i="1" s="1"/>
  <c r="B154" i="1"/>
  <c r="A154" i="1"/>
  <c r="AN153" i="1"/>
  <c r="AL153" i="1"/>
  <c r="AK153" i="1"/>
  <c r="AJ153" i="1"/>
  <c r="AD153" i="1"/>
  <c r="AC153" i="1"/>
  <c r="AB153" i="1"/>
  <c r="N153" i="1"/>
  <c r="M153" i="1"/>
  <c r="L153" i="1"/>
  <c r="K153" i="1"/>
  <c r="AI153" i="1" s="1"/>
  <c r="J153" i="1"/>
  <c r="AH153" i="1" s="1"/>
  <c r="I153" i="1"/>
  <c r="AG153" i="1" s="1"/>
  <c r="H153" i="1"/>
  <c r="AF153" i="1" s="1"/>
  <c r="G153" i="1"/>
  <c r="AE153" i="1" s="1"/>
  <c r="F153" i="1"/>
  <c r="E153" i="1"/>
  <c r="D153" i="1"/>
  <c r="C153" i="1"/>
  <c r="AA153" i="1" s="1"/>
  <c r="B153" i="1"/>
  <c r="A153" i="1"/>
  <c r="AN152" i="1"/>
  <c r="AL152" i="1"/>
  <c r="AK152" i="1"/>
  <c r="AE152" i="1"/>
  <c r="AD152" i="1"/>
  <c r="AC152" i="1"/>
  <c r="N152" i="1"/>
  <c r="M152" i="1"/>
  <c r="L152" i="1"/>
  <c r="AJ152" i="1" s="1"/>
  <c r="K152" i="1"/>
  <c r="AI152" i="1" s="1"/>
  <c r="J152" i="1"/>
  <c r="AH152" i="1" s="1"/>
  <c r="I152" i="1"/>
  <c r="AG152" i="1" s="1"/>
  <c r="H152" i="1"/>
  <c r="AF152" i="1" s="1"/>
  <c r="G152" i="1"/>
  <c r="F152" i="1"/>
  <c r="E152" i="1"/>
  <c r="D152" i="1"/>
  <c r="AB152" i="1" s="1"/>
  <c r="C152" i="1"/>
  <c r="AA152" i="1" s="1"/>
  <c r="B152" i="1"/>
  <c r="A152" i="1"/>
  <c r="AN151" i="1"/>
  <c r="AJ151" i="1"/>
  <c r="AI151" i="1"/>
  <c r="AH151" i="1"/>
  <c r="AB151" i="1"/>
  <c r="AA151" i="1"/>
  <c r="N151" i="1"/>
  <c r="AL151" i="1" s="1"/>
  <c r="M151" i="1"/>
  <c r="AK151" i="1" s="1"/>
  <c r="L151" i="1"/>
  <c r="K151" i="1"/>
  <c r="J151" i="1"/>
  <c r="I151" i="1"/>
  <c r="AG151" i="1" s="1"/>
  <c r="H151" i="1"/>
  <c r="AF151" i="1" s="1"/>
  <c r="G151" i="1"/>
  <c r="AE151" i="1" s="1"/>
  <c r="F151" i="1"/>
  <c r="AD151" i="1" s="1"/>
  <c r="E151" i="1"/>
  <c r="AC151" i="1" s="1"/>
  <c r="D151" i="1"/>
  <c r="C151" i="1"/>
  <c r="AM151" i="1" s="1"/>
  <c r="AO151" i="1" s="1"/>
  <c r="B151" i="1"/>
  <c r="A151" i="1"/>
  <c r="AN150" i="1"/>
  <c r="AG150" i="1"/>
  <c r="AF150" i="1"/>
  <c r="AE150" i="1"/>
  <c r="N150" i="1"/>
  <c r="AL150" i="1" s="1"/>
  <c r="M150" i="1"/>
  <c r="AK150" i="1" s="1"/>
  <c r="L150" i="1"/>
  <c r="AJ150" i="1" s="1"/>
  <c r="K150" i="1"/>
  <c r="AI150" i="1" s="1"/>
  <c r="J150" i="1"/>
  <c r="AH150" i="1" s="1"/>
  <c r="I150" i="1"/>
  <c r="H150" i="1"/>
  <c r="G150" i="1"/>
  <c r="F150" i="1"/>
  <c r="AD150" i="1" s="1"/>
  <c r="E150" i="1"/>
  <c r="AC150" i="1" s="1"/>
  <c r="D150" i="1"/>
  <c r="AB150" i="1" s="1"/>
  <c r="C150" i="1"/>
  <c r="AA150" i="1" s="1"/>
  <c r="B150" i="1"/>
  <c r="A150" i="1"/>
  <c r="AN149" i="1"/>
  <c r="AL149" i="1"/>
  <c r="AK149" i="1"/>
  <c r="AJ149" i="1"/>
  <c r="AD149" i="1"/>
  <c r="AC149" i="1"/>
  <c r="AB149" i="1"/>
  <c r="N149" i="1"/>
  <c r="M149" i="1"/>
  <c r="L149" i="1"/>
  <c r="K149" i="1"/>
  <c r="AI149" i="1" s="1"/>
  <c r="J149" i="1"/>
  <c r="AH149" i="1" s="1"/>
  <c r="I149" i="1"/>
  <c r="AG149" i="1" s="1"/>
  <c r="H149" i="1"/>
  <c r="AF149" i="1" s="1"/>
  <c r="G149" i="1"/>
  <c r="AE149" i="1" s="1"/>
  <c r="F149" i="1"/>
  <c r="E149" i="1"/>
  <c r="D149" i="1"/>
  <c r="C149" i="1"/>
  <c r="AA149" i="1" s="1"/>
  <c r="B149" i="1"/>
  <c r="A149" i="1"/>
  <c r="AN148" i="1"/>
  <c r="AI148" i="1"/>
  <c r="AH148" i="1"/>
  <c r="AG148" i="1"/>
  <c r="AA148" i="1"/>
  <c r="N148" i="1"/>
  <c r="AL148" i="1" s="1"/>
  <c r="M148" i="1"/>
  <c r="AK148" i="1" s="1"/>
  <c r="L148" i="1"/>
  <c r="AJ148" i="1" s="1"/>
  <c r="K148" i="1"/>
  <c r="J148" i="1"/>
  <c r="I148" i="1"/>
  <c r="H148" i="1"/>
  <c r="AF148" i="1" s="1"/>
  <c r="G148" i="1"/>
  <c r="AE148" i="1" s="1"/>
  <c r="F148" i="1"/>
  <c r="AD148" i="1" s="1"/>
  <c r="E148" i="1"/>
  <c r="AC148" i="1" s="1"/>
  <c r="D148" i="1"/>
  <c r="AB148" i="1" s="1"/>
  <c r="C148" i="1"/>
  <c r="B148" i="1"/>
  <c r="A148" i="1"/>
  <c r="AN147" i="1"/>
  <c r="AJ147" i="1"/>
  <c r="AI147" i="1"/>
  <c r="AH147" i="1"/>
  <c r="AB147" i="1"/>
  <c r="AA147" i="1"/>
  <c r="N147" i="1"/>
  <c r="AL147" i="1" s="1"/>
  <c r="M147" i="1"/>
  <c r="AK147" i="1" s="1"/>
  <c r="L147" i="1"/>
  <c r="K147" i="1"/>
  <c r="J147" i="1"/>
  <c r="I147" i="1"/>
  <c r="AG147" i="1" s="1"/>
  <c r="H147" i="1"/>
  <c r="AF147" i="1" s="1"/>
  <c r="G147" i="1"/>
  <c r="AE147" i="1" s="1"/>
  <c r="F147" i="1"/>
  <c r="AD147" i="1" s="1"/>
  <c r="E147" i="1"/>
  <c r="AC147" i="1" s="1"/>
  <c r="D147" i="1"/>
  <c r="C147" i="1"/>
  <c r="B147" i="1"/>
  <c r="A147" i="1"/>
  <c r="AN146" i="1"/>
  <c r="AG146" i="1"/>
  <c r="AE146" i="1"/>
  <c r="N146" i="1"/>
  <c r="AL146" i="1" s="1"/>
  <c r="M146" i="1"/>
  <c r="AK146" i="1" s="1"/>
  <c r="L146" i="1"/>
  <c r="AJ146" i="1" s="1"/>
  <c r="K146" i="1"/>
  <c r="AI146" i="1" s="1"/>
  <c r="J146" i="1"/>
  <c r="AH146" i="1" s="1"/>
  <c r="I146" i="1"/>
  <c r="H146" i="1"/>
  <c r="AF146" i="1" s="1"/>
  <c r="G146" i="1"/>
  <c r="F146" i="1"/>
  <c r="AD146" i="1" s="1"/>
  <c r="E146" i="1"/>
  <c r="AC146" i="1" s="1"/>
  <c r="D146" i="1"/>
  <c r="AB146" i="1" s="1"/>
  <c r="C146" i="1"/>
  <c r="B146" i="1"/>
  <c r="A146" i="1"/>
  <c r="AN145" i="1"/>
  <c r="AL145" i="1"/>
  <c r="AJ145" i="1"/>
  <c r="AD145" i="1"/>
  <c r="AB145" i="1"/>
  <c r="N145" i="1"/>
  <c r="M145" i="1"/>
  <c r="AK145" i="1" s="1"/>
  <c r="L145" i="1"/>
  <c r="K145" i="1"/>
  <c r="AI145" i="1" s="1"/>
  <c r="J145" i="1"/>
  <c r="AH145" i="1" s="1"/>
  <c r="I145" i="1"/>
  <c r="AG145" i="1" s="1"/>
  <c r="H145" i="1"/>
  <c r="AF145" i="1" s="1"/>
  <c r="G145" i="1"/>
  <c r="AE145" i="1" s="1"/>
  <c r="F145" i="1"/>
  <c r="E145" i="1"/>
  <c r="AC145" i="1" s="1"/>
  <c r="D145" i="1"/>
  <c r="C145" i="1"/>
  <c r="AA145" i="1" s="1"/>
  <c r="B145" i="1"/>
  <c r="A145" i="1"/>
  <c r="AN144" i="1"/>
  <c r="AI144" i="1"/>
  <c r="AG144" i="1"/>
  <c r="AA144" i="1"/>
  <c r="N144" i="1"/>
  <c r="AL144" i="1" s="1"/>
  <c r="M144" i="1"/>
  <c r="AK144" i="1" s="1"/>
  <c r="L144" i="1"/>
  <c r="AJ144" i="1" s="1"/>
  <c r="K144" i="1"/>
  <c r="J144" i="1"/>
  <c r="AH144" i="1" s="1"/>
  <c r="I144" i="1"/>
  <c r="H144" i="1"/>
  <c r="AF144" i="1" s="1"/>
  <c r="G144" i="1"/>
  <c r="AE144" i="1" s="1"/>
  <c r="F144" i="1"/>
  <c r="AD144" i="1" s="1"/>
  <c r="E144" i="1"/>
  <c r="AC144" i="1" s="1"/>
  <c r="D144" i="1"/>
  <c r="AB144" i="1" s="1"/>
  <c r="C144" i="1"/>
  <c r="B144" i="1"/>
  <c r="A144" i="1"/>
  <c r="AN143" i="1"/>
  <c r="AL143" i="1"/>
  <c r="AF143" i="1"/>
  <c r="AD143" i="1"/>
  <c r="N143" i="1"/>
  <c r="M143" i="1"/>
  <c r="AK143" i="1" s="1"/>
  <c r="L143" i="1"/>
  <c r="AJ143" i="1" s="1"/>
  <c r="K143" i="1"/>
  <c r="AI143" i="1" s="1"/>
  <c r="J143" i="1"/>
  <c r="AH143" i="1" s="1"/>
  <c r="I143" i="1"/>
  <c r="AG143" i="1" s="1"/>
  <c r="H143" i="1"/>
  <c r="G143" i="1"/>
  <c r="AE143" i="1" s="1"/>
  <c r="F143" i="1"/>
  <c r="E143" i="1"/>
  <c r="AC143" i="1" s="1"/>
  <c r="D143" i="1"/>
  <c r="AB143" i="1" s="1"/>
  <c r="C143" i="1"/>
  <c r="AA143" i="1" s="1"/>
  <c r="B143" i="1"/>
  <c r="A143" i="1"/>
  <c r="AN142" i="1"/>
  <c r="AG142" i="1"/>
  <c r="AE142" i="1"/>
  <c r="N142" i="1"/>
  <c r="AL142" i="1" s="1"/>
  <c r="M142" i="1"/>
  <c r="AK142" i="1" s="1"/>
  <c r="L142" i="1"/>
  <c r="AJ142" i="1" s="1"/>
  <c r="K142" i="1"/>
  <c r="AI142" i="1" s="1"/>
  <c r="J142" i="1"/>
  <c r="AH142" i="1" s="1"/>
  <c r="I142" i="1"/>
  <c r="H142" i="1"/>
  <c r="AF142" i="1" s="1"/>
  <c r="G142" i="1"/>
  <c r="F142" i="1"/>
  <c r="AD142" i="1" s="1"/>
  <c r="E142" i="1"/>
  <c r="AC142" i="1" s="1"/>
  <c r="D142" i="1"/>
  <c r="AB142" i="1" s="1"/>
  <c r="C142" i="1"/>
  <c r="B142" i="1"/>
  <c r="A142" i="1"/>
  <c r="AN141" i="1"/>
  <c r="AL141" i="1"/>
  <c r="AJ141" i="1"/>
  <c r="AD141" i="1"/>
  <c r="AB141" i="1"/>
  <c r="N141" i="1"/>
  <c r="M141" i="1"/>
  <c r="AK141" i="1" s="1"/>
  <c r="L141" i="1"/>
  <c r="K141" i="1"/>
  <c r="AI141" i="1" s="1"/>
  <c r="J141" i="1"/>
  <c r="AH141" i="1" s="1"/>
  <c r="I141" i="1"/>
  <c r="AG141" i="1" s="1"/>
  <c r="H141" i="1"/>
  <c r="AF141" i="1" s="1"/>
  <c r="G141" i="1"/>
  <c r="AE141" i="1" s="1"/>
  <c r="F141" i="1"/>
  <c r="E141" i="1"/>
  <c r="AC141" i="1" s="1"/>
  <c r="D141" i="1"/>
  <c r="C141" i="1"/>
  <c r="AA141" i="1" s="1"/>
  <c r="B141" i="1"/>
  <c r="A141" i="1"/>
  <c r="AO140" i="1"/>
  <c r="AN140" i="1"/>
  <c r="AI140" i="1"/>
  <c r="AG140" i="1"/>
  <c r="AA140" i="1"/>
  <c r="N140" i="1"/>
  <c r="AL140" i="1" s="1"/>
  <c r="M140" i="1"/>
  <c r="AK140" i="1" s="1"/>
  <c r="L140" i="1"/>
  <c r="AJ140" i="1" s="1"/>
  <c r="K140" i="1"/>
  <c r="J140" i="1"/>
  <c r="AH140" i="1" s="1"/>
  <c r="I140" i="1"/>
  <c r="H140" i="1"/>
  <c r="AF140" i="1" s="1"/>
  <c r="G140" i="1"/>
  <c r="AE140" i="1" s="1"/>
  <c r="F140" i="1"/>
  <c r="AD140" i="1" s="1"/>
  <c r="E140" i="1"/>
  <c r="AC140" i="1" s="1"/>
  <c r="D140" i="1"/>
  <c r="AB140" i="1" s="1"/>
  <c r="C140" i="1"/>
  <c r="AM140" i="1" s="1"/>
  <c r="B140" i="1"/>
  <c r="A140" i="1"/>
  <c r="AN139" i="1"/>
  <c r="AL139" i="1"/>
  <c r="AF139" i="1"/>
  <c r="AD139" i="1"/>
  <c r="N139" i="1"/>
  <c r="M139" i="1"/>
  <c r="AK139" i="1" s="1"/>
  <c r="L139" i="1"/>
  <c r="AJ139" i="1" s="1"/>
  <c r="K139" i="1"/>
  <c r="AI139" i="1" s="1"/>
  <c r="J139" i="1"/>
  <c r="AH139" i="1" s="1"/>
  <c r="I139" i="1"/>
  <c r="AG139" i="1" s="1"/>
  <c r="H139" i="1"/>
  <c r="G139" i="1"/>
  <c r="AE139" i="1" s="1"/>
  <c r="F139" i="1"/>
  <c r="E139" i="1"/>
  <c r="AC139" i="1" s="1"/>
  <c r="D139" i="1"/>
  <c r="AB139" i="1" s="1"/>
  <c r="C139" i="1"/>
  <c r="AA139" i="1" s="1"/>
  <c r="B139" i="1"/>
  <c r="A139" i="1"/>
  <c r="AN138" i="1"/>
  <c r="AK138" i="1"/>
  <c r="AI138" i="1"/>
  <c r="AC138" i="1"/>
  <c r="AA138" i="1"/>
  <c r="N138" i="1"/>
  <c r="AL138" i="1" s="1"/>
  <c r="M138" i="1"/>
  <c r="L138" i="1"/>
  <c r="AJ138" i="1" s="1"/>
  <c r="K138" i="1"/>
  <c r="J138" i="1"/>
  <c r="AH138" i="1" s="1"/>
  <c r="I138" i="1"/>
  <c r="AG138" i="1" s="1"/>
  <c r="H138" i="1"/>
  <c r="AF138" i="1" s="1"/>
  <c r="G138" i="1"/>
  <c r="AE138" i="1" s="1"/>
  <c r="F138" i="1"/>
  <c r="AD138" i="1" s="1"/>
  <c r="E138" i="1"/>
  <c r="D138" i="1"/>
  <c r="AB138" i="1" s="1"/>
  <c r="C138" i="1"/>
  <c r="B138" i="1"/>
  <c r="A138" i="1"/>
  <c r="AN137" i="1"/>
  <c r="AL137" i="1"/>
  <c r="AJ137" i="1"/>
  <c r="AD137" i="1"/>
  <c r="AB137" i="1"/>
  <c r="N137" i="1"/>
  <c r="M137" i="1"/>
  <c r="AK137" i="1" s="1"/>
  <c r="L137" i="1"/>
  <c r="K137" i="1"/>
  <c r="AI137" i="1" s="1"/>
  <c r="J137" i="1"/>
  <c r="AH137" i="1" s="1"/>
  <c r="I137" i="1"/>
  <c r="AG137" i="1" s="1"/>
  <c r="H137" i="1"/>
  <c r="AF137" i="1" s="1"/>
  <c r="G137" i="1"/>
  <c r="AE137" i="1" s="1"/>
  <c r="F137" i="1"/>
  <c r="E137" i="1"/>
  <c r="AC137" i="1" s="1"/>
  <c r="D137" i="1"/>
  <c r="C137" i="1"/>
  <c r="AA137" i="1" s="1"/>
  <c r="B137" i="1"/>
  <c r="A137" i="1"/>
  <c r="AN136" i="1"/>
  <c r="AI136" i="1"/>
  <c r="AG136" i="1"/>
  <c r="AA136" i="1"/>
  <c r="N136" i="1"/>
  <c r="AL136" i="1" s="1"/>
  <c r="M136" i="1"/>
  <c r="AK136" i="1" s="1"/>
  <c r="L136" i="1"/>
  <c r="AJ136" i="1" s="1"/>
  <c r="K136" i="1"/>
  <c r="J136" i="1"/>
  <c r="AH136" i="1" s="1"/>
  <c r="I136" i="1"/>
  <c r="H136" i="1"/>
  <c r="AF136" i="1" s="1"/>
  <c r="G136" i="1"/>
  <c r="AE136" i="1" s="1"/>
  <c r="F136" i="1"/>
  <c r="AD136" i="1" s="1"/>
  <c r="E136" i="1"/>
  <c r="AC136" i="1" s="1"/>
  <c r="D136" i="1"/>
  <c r="AB136" i="1" s="1"/>
  <c r="C136" i="1"/>
  <c r="B136" i="1"/>
  <c r="A136" i="1"/>
  <c r="AN135" i="1"/>
  <c r="AL135" i="1"/>
  <c r="AF135" i="1"/>
  <c r="AD135" i="1"/>
  <c r="N135" i="1"/>
  <c r="M135" i="1"/>
  <c r="AK135" i="1" s="1"/>
  <c r="L135" i="1"/>
  <c r="AJ135" i="1" s="1"/>
  <c r="K135" i="1"/>
  <c r="AI135" i="1" s="1"/>
  <c r="J135" i="1"/>
  <c r="AH135" i="1" s="1"/>
  <c r="I135" i="1"/>
  <c r="AG135" i="1" s="1"/>
  <c r="H135" i="1"/>
  <c r="G135" i="1"/>
  <c r="AE135" i="1" s="1"/>
  <c r="F135" i="1"/>
  <c r="E135" i="1"/>
  <c r="AC135" i="1" s="1"/>
  <c r="D135" i="1"/>
  <c r="AB135" i="1" s="1"/>
  <c r="C135" i="1"/>
  <c r="AA135" i="1" s="1"/>
  <c r="B135" i="1"/>
  <c r="A135" i="1"/>
  <c r="AN134" i="1"/>
  <c r="AK134" i="1"/>
  <c r="AI134" i="1"/>
  <c r="AC134" i="1"/>
  <c r="AA134" i="1"/>
  <c r="N134" i="1"/>
  <c r="AL134" i="1" s="1"/>
  <c r="M134" i="1"/>
  <c r="L134" i="1"/>
  <c r="AJ134" i="1" s="1"/>
  <c r="K134" i="1"/>
  <c r="J134" i="1"/>
  <c r="AH134" i="1" s="1"/>
  <c r="I134" i="1"/>
  <c r="AG134" i="1" s="1"/>
  <c r="H134" i="1"/>
  <c r="AF134" i="1" s="1"/>
  <c r="G134" i="1"/>
  <c r="AE134" i="1" s="1"/>
  <c r="F134" i="1"/>
  <c r="AD134" i="1" s="1"/>
  <c r="E134" i="1"/>
  <c r="D134" i="1"/>
  <c r="AB134" i="1" s="1"/>
  <c r="C134" i="1"/>
  <c r="B134" i="1"/>
  <c r="A134" i="1"/>
  <c r="AN133" i="1"/>
  <c r="AH133" i="1"/>
  <c r="AF133" i="1"/>
  <c r="N133" i="1"/>
  <c r="AL133" i="1" s="1"/>
  <c r="M133" i="1"/>
  <c r="AK133" i="1" s="1"/>
  <c r="L133" i="1"/>
  <c r="AJ133" i="1" s="1"/>
  <c r="K133" i="1"/>
  <c r="AI133" i="1" s="1"/>
  <c r="J133" i="1"/>
  <c r="I133" i="1"/>
  <c r="AG133" i="1" s="1"/>
  <c r="H133" i="1"/>
  <c r="G133" i="1"/>
  <c r="AE133" i="1" s="1"/>
  <c r="F133" i="1"/>
  <c r="AD133" i="1" s="1"/>
  <c r="E133" i="1"/>
  <c r="AC133" i="1" s="1"/>
  <c r="D133" i="1"/>
  <c r="AB133" i="1" s="1"/>
  <c r="C133" i="1"/>
  <c r="AM133" i="1" s="1"/>
  <c r="AO133" i="1" s="1"/>
  <c r="B133" i="1"/>
  <c r="A133" i="1"/>
  <c r="AN132" i="1"/>
  <c r="AI132" i="1"/>
  <c r="AG132" i="1"/>
  <c r="AA132" i="1"/>
  <c r="N132" i="1"/>
  <c r="AL132" i="1" s="1"/>
  <c r="M132" i="1"/>
  <c r="AK132" i="1" s="1"/>
  <c r="L132" i="1"/>
  <c r="AJ132" i="1" s="1"/>
  <c r="K132" i="1"/>
  <c r="J132" i="1"/>
  <c r="AH132" i="1" s="1"/>
  <c r="I132" i="1"/>
  <c r="H132" i="1"/>
  <c r="AF132" i="1" s="1"/>
  <c r="G132" i="1"/>
  <c r="AE132" i="1" s="1"/>
  <c r="F132" i="1"/>
  <c r="AD132" i="1" s="1"/>
  <c r="E132" i="1"/>
  <c r="AC132" i="1" s="1"/>
  <c r="D132" i="1"/>
  <c r="AB132" i="1" s="1"/>
  <c r="C132" i="1"/>
  <c r="B132" i="1"/>
  <c r="A132" i="1"/>
  <c r="AN131" i="1"/>
  <c r="AL131" i="1"/>
  <c r="AF131" i="1"/>
  <c r="AD131" i="1"/>
  <c r="N131" i="1"/>
  <c r="M131" i="1"/>
  <c r="AK131" i="1" s="1"/>
  <c r="L131" i="1"/>
  <c r="AJ131" i="1" s="1"/>
  <c r="K131" i="1"/>
  <c r="AI131" i="1" s="1"/>
  <c r="J131" i="1"/>
  <c r="AH131" i="1" s="1"/>
  <c r="I131" i="1"/>
  <c r="AG131" i="1" s="1"/>
  <c r="H131" i="1"/>
  <c r="G131" i="1"/>
  <c r="AE131" i="1" s="1"/>
  <c r="F131" i="1"/>
  <c r="E131" i="1"/>
  <c r="AC131" i="1" s="1"/>
  <c r="D131" i="1"/>
  <c r="AB131" i="1" s="1"/>
  <c r="C131" i="1"/>
  <c r="AA131" i="1" s="1"/>
  <c r="B131" i="1"/>
  <c r="A131" i="1"/>
  <c r="AN130" i="1"/>
  <c r="AK130" i="1"/>
  <c r="AI130" i="1"/>
  <c r="AH130" i="1"/>
  <c r="AF130" i="1"/>
  <c r="AC130" i="1"/>
  <c r="AA130" i="1"/>
  <c r="N130" i="1"/>
  <c r="AL130" i="1" s="1"/>
  <c r="M130" i="1"/>
  <c r="L130" i="1"/>
  <c r="AJ130" i="1" s="1"/>
  <c r="K130" i="1"/>
  <c r="J130" i="1"/>
  <c r="I130" i="1"/>
  <c r="AG130" i="1" s="1"/>
  <c r="H130" i="1"/>
  <c r="G130" i="1"/>
  <c r="AE130" i="1" s="1"/>
  <c r="F130" i="1"/>
  <c r="AD130" i="1" s="1"/>
  <c r="E130" i="1"/>
  <c r="D130" i="1"/>
  <c r="AB130" i="1" s="1"/>
  <c r="C130" i="1"/>
  <c r="B130" i="1"/>
  <c r="A130" i="1"/>
  <c r="AN129" i="1"/>
  <c r="AK129" i="1"/>
  <c r="AH129" i="1"/>
  <c r="AF129" i="1"/>
  <c r="AC129" i="1"/>
  <c r="N129" i="1"/>
  <c r="AL129" i="1" s="1"/>
  <c r="M129" i="1"/>
  <c r="L129" i="1"/>
  <c r="AJ129" i="1" s="1"/>
  <c r="K129" i="1"/>
  <c r="AI129" i="1" s="1"/>
  <c r="J129" i="1"/>
  <c r="I129" i="1"/>
  <c r="AG129" i="1" s="1"/>
  <c r="H129" i="1"/>
  <c r="G129" i="1"/>
  <c r="AE129" i="1" s="1"/>
  <c r="F129" i="1"/>
  <c r="AD129" i="1" s="1"/>
  <c r="E129" i="1"/>
  <c r="D129" i="1"/>
  <c r="AB129" i="1" s="1"/>
  <c r="C129" i="1"/>
  <c r="B129" i="1"/>
  <c r="A129" i="1"/>
  <c r="AN128" i="1"/>
  <c r="AK128" i="1"/>
  <c r="AH128" i="1"/>
  <c r="AE128" i="1"/>
  <c r="AC128" i="1"/>
  <c r="N128" i="1"/>
  <c r="AL128" i="1" s="1"/>
  <c r="M128" i="1"/>
  <c r="L128" i="1"/>
  <c r="AJ128" i="1" s="1"/>
  <c r="K128" i="1"/>
  <c r="AI128" i="1" s="1"/>
  <c r="J128" i="1"/>
  <c r="I128" i="1"/>
  <c r="AG128" i="1" s="1"/>
  <c r="H128" i="1"/>
  <c r="AF128" i="1" s="1"/>
  <c r="G128" i="1"/>
  <c r="F128" i="1"/>
  <c r="AD128" i="1" s="1"/>
  <c r="E128" i="1"/>
  <c r="D128" i="1"/>
  <c r="AB128" i="1" s="1"/>
  <c r="C128" i="1"/>
  <c r="AA128" i="1" s="1"/>
  <c r="B128" i="1"/>
  <c r="A128" i="1"/>
  <c r="AN127" i="1"/>
  <c r="AL127" i="1"/>
  <c r="AI127" i="1"/>
  <c r="AF127" i="1"/>
  <c r="AD127" i="1"/>
  <c r="AA127" i="1"/>
  <c r="N127" i="1"/>
  <c r="M127" i="1"/>
  <c r="AK127" i="1" s="1"/>
  <c r="L127" i="1"/>
  <c r="AJ127" i="1" s="1"/>
  <c r="K127" i="1"/>
  <c r="J127" i="1"/>
  <c r="AH127" i="1" s="1"/>
  <c r="I127" i="1"/>
  <c r="AG127" i="1" s="1"/>
  <c r="H127" i="1"/>
  <c r="G127" i="1"/>
  <c r="AE127" i="1" s="1"/>
  <c r="F127" i="1"/>
  <c r="E127" i="1"/>
  <c r="AC127" i="1" s="1"/>
  <c r="D127" i="1"/>
  <c r="AB127" i="1" s="1"/>
  <c r="C127" i="1"/>
  <c r="B127" i="1"/>
  <c r="A127" i="1"/>
  <c r="AN126" i="1"/>
  <c r="AK126" i="1"/>
  <c r="AI126" i="1"/>
  <c r="AG126" i="1"/>
  <c r="AF126" i="1"/>
  <c r="AC126" i="1"/>
  <c r="N126" i="1"/>
  <c r="AL126" i="1" s="1"/>
  <c r="M126" i="1"/>
  <c r="L126" i="1"/>
  <c r="AJ126" i="1" s="1"/>
  <c r="K126" i="1"/>
  <c r="J126" i="1"/>
  <c r="AH126" i="1" s="1"/>
  <c r="I126" i="1"/>
  <c r="H126" i="1"/>
  <c r="G126" i="1"/>
  <c r="AE126" i="1" s="1"/>
  <c r="F126" i="1"/>
  <c r="AD126" i="1" s="1"/>
  <c r="E126" i="1"/>
  <c r="D126" i="1"/>
  <c r="AB126" i="1" s="1"/>
  <c r="C126" i="1"/>
  <c r="B126" i="1"/>
  <c r="A126" i="1"/>
  <c r="AN125" i="1"/>
  <c r="AJ125" i="1"/>
  <c r="AI125" i="1"/>
  <c r="AH125" i="1"/>
  <c r="AG125" i="1"/>
  <c r="AB125" i="1"/>
  <c r="AA125" i="1"/>
  <c r="N125" i="1"/>
  <c r="AL125" i="1" s="1"/>
  <c r="M125" i="1"/>
  <c r="AK125" i="1" s="1"/>
  <c r="L125" i="1"/>
  <c r="K125" i="1"/>
  <c r="J125" i="1"/>
  <c r="I125" i="1"/>
  <c r="H125" i="1"/>
  <c r="AF125" i="1" s="1"/>
  <c r="G125" i="1"/>
  <c r="AE125" i="1" s="1"/>
  <c r="F125" i="1"/>
  <c r="AD125" i="1" s="1"/>
  <c r="E125" i="1"/>
  <c r="AC125" i="1" s="1"/>
  <c r="D125" i="1"/>
  <c r="C125" i="1"/>
  <c r="B125" i="1"/>
  <c r="A125" i="1"/>
  <c r="AN124" i="1"/>
  <c r="AL124" i="1"/>
  <c r="AG124" i="1"/>
  <c r="AF124" i="1"/>
  <c r="AE124" i="1"/>
  <c r="AD124" i="1"/>
  <c r="N124" i="1"/>
  <c r="M124" i="1"/>
  <c r="AK124" i="1" s="1"/>
  <c r="L124" i="1"/>
  <c r="AJ124" i="1" s="1"/>
  <c r="K124" i="1"/>
  <c r="AI124" i="1" s="1"/>
  <c r="J124" i="1"/>
  <c r="AH124" i="1" s="1"/>
  <c r="I124" i="1"/>
  <c r="H124" i="1"/>
  <c r="G124" i="1"/>
  <c r="F124" i="1"/>
  <c r="E124" i="1"/>
  <c r="AC124" i="1" s="1"/>
  <c r="D124" i="1"/>
  <c r="AB124" i="1" s="1"/>
  <c r="C124" i="1"/>
  <c r="AA124" i="1" s="1"/>
  <c r="B124" i="1"/>
  <c r="A124" i="1"/>
  <c r="AN123" i="1"/>
  <c r="AL123" i="1"/>
  <c r="AK123" i="1"/>
  <c r="AJ123" i="1"/>
  <c r="AI123" i="1"/>
  <c r="AD123" i="1"/>
  <c r="AC123" i="1"/>
  <c r="AB123" i="1"/>
  <c r="AA123" i="1"/>
  <c r="N123" i="1"/>
  <c r="M123" i="1"/>
  <c r="L123" i="1"/>
  <c r="K123" i="1"/>
  <c r="J123" i="1"/>
  <c r="AH123" i="1" s="1"/>
  <c r="I123" i="1"/>
  <c r="AG123" i="1" s="1"/>
  <c r="H123" i="1"/>
  <c r="AF123" i="1" s="1"/>
  <c r="G123" i="1"/>
  <c r="AE123" i="1" s="1"/>
  <c r="F123" i="1"/>
  <c r="E123" i="1"/>
  <c r="D123" i="1"/>
  <c r="C123" i="1"/>
  <c r="AM123" i="1" s="1"/>
  <c r="AO123" i="1" s="1"/>
  <c r="B123" i="1"/>
  <c r="A123" i="1"/>
  <c r="AN122" i="1"/>
  <c r="AL122" i="1"/>
  <c r="AK122" i="1"/>
  <c r="AJ122" i="1"/>
  <c r="AE122" i="1"/>
  <c r="AD122" i="1"/>
  <c r="AC122" i="1"/>
  <c r="AB122" i="1"/>
  <c r="N122" i="1"/>
  <c r="M122" i="1"/>
  <c r="L122" i="1"/>
  <c r="K122" i="1"/>
  <c r="AI122" i="1" s="1"/>
  <c r="J122" i="1"/>
  <c r="AH122" i="1" s="1"/>
  <c r="I122" i="1"/>
  <c r="AG122" i="1" s="1"/>
  <c r="H122" i="1"/>
  <c r="AF122" i="1" s="1"/>
  <c r="G122" i="1"/>
  <c r="F122" i="1"/>
  <c r="E122" i="1"/>
  <c r="D122" i="1"/>
  <c r="C122" i="1"/>
  <c r="AA122" i="1" s="1"/>
  <c r="B122" i="1"/>
  <c r="A122" i="1"/>
  <c r="AN121" i="1"/>
  <c r="AJ121" i="1"/>
  <c r="AI121" i="1"/>
  <c r="AH121" i="1"/>
  <c r="AG121" i="1"/>
  <c r="AB121" i="1"/>
  <c r="AA121" i="1"/>
  <c r="N121" i="1"/>
  <c r="AL121" i="1" s="1"/>
  <c r="M121" i="1"/>
  <c r="AK121" i="1" s="1"/>
  <c r="L121" i="1"/>
  <c r="K121" i="1"/>
  <c r="J121" i="1"/>
  <c r="I121" i="1"/>
  <c r="H121" i="1"/>
  <c r="AF121" i="1" s="1"/>
  <c r="G121" i="1"/>
  <c r="AE121" i="1" s="1"/>
  <c r="F121" i="1"/>
  <c r="AD121" i="1" s="1"/>
  <c r="E121" i="1"/>
  <c r="AC121" i="1" s="1"/>
  <c r="D121" i="1"/>
  <c r="C121" i="1"/>
  <c r="AM121" i="1" s="1"/>
  <c r="AO121" i="1" s="1"/>
  <c r="B121" i="1"/>
  <c r="A121" i="1"/>
  <c r="AN120" i="1"/>
  <c r="AL120" i="1"/>
  <c r="AG120" i="1"/>
  <c r="AF120" i="1"/>
  <c r="AE120" i="1"/>
  <c r="AD120" i="1"/>
  <c r="N120" i="1"/>
  <c r="M120" i="1"/>
  <c r="AK120" i="1" s="1"/>
  <c r="L120" i="1"/>
  <c r="AJ120" i="1" s="1"/>
  <c r="K120" i="1"/>
  <c r="AI120" i="1" s="1"/>
  <c r="J120" i="1"/>
  <c r="AH120" i="1" s="1"/>
  <c r="I120" i="1"/>
  <c r="H120" i="1"/>
  <c r="G120" i="1"/>
  <c r="F120" i="1"/>
  <c r="E120" i="1"/>
  <c r="AC120" i="1" s="1"/>
  <c r="D120" i="1"/>
  <c r="AB120" i="1" s="1"/>
  <c r="C120" i="1"/>
  <c r="AA120" i="1" s="1"/>
  <c r="B120" i="1"/>
  <c r="A120" i="1"/>
  <c r="AN119" i="1"/>
  <c r="AL119" i="1"/>
  <c r="AK119" i="1"/>
  <c r="AJ119" i="1"/>
  <c r="AI119" i="1"/>
  <c r="AD119" i="1"/>
  <c r="AC119" i="1"/>
  <c r="AB119" i="1"/>
  <c r="AA119" i="1"/>
  <c r="N119" i="1"/>
  <c r="M119" i="1"/>
  <c r="L119" i="1"/>
  <c r="K119" i="1"/>
  <c r="J119" i="1"/>
  <c r="AH119" i="1" s="1"/>
  <c r="I119" i="1"/>
  <c r="AG119" i="1" s="1"/>
  <c r="H119" i="1"/>
  <c r="AF119" i="1" s="1"/>
  <c r="G119" i="1"/>
  <c r="AE119" i="1" s="1"/>
  <c r="F119" i="1"/>
  <c r="E119" i="1"/>
  <c r="D119" i="1"/>
  <c r="C119" i="1"/>
  <c r="B119" i="1"/>
  <c r="A119" i="1"/>
  <c r="AN118" i="1"/>
  <c r="AI118" i="1"/>
  <c r="AH118" i="1"/>
  <c r="AG118" i="1"/>
  <c r="AF118" i="1"/>
  <c r="AA118" i="1"/>
  <c r="N118" i="1"/>
  <c r="AL118" i="1" s="1"/>
  <c r="M118" i="1"/>
  <c r="AK118" i="1" s="1"/>
  <c r="L118" i="1"/>
  <c r="AJ118" i="1" s="1"/>
  <c r="K118" i="1"/>
  <c r="J118" i="1"/>
  <c r="I118" i="1"/>
  <c r="H118" i="1"/>
  <c r="G118" i="1"/>
  <c r="AE118" i="1" s="1"/>
  <c r="F118" i="1"/>
  <c r="AD118" i="1" s="1"/>
  <c r="E118" i="1"/>
  <c r="AC118" i="1" s="1"/>
  <c r="D118" i="1"/>
  <c r="AB118" i="1" s="1"/>
  <c r="C118" i="1"/>
  <c r="AM118" i="1" s="1"/>
  <c r="AO118" i="1" s="1"/>
  <c r="B118" i="1"/>
  <c r="A118" i="1"/>
  <c r="AN117" i="1"/>
  <c r="AJ117" i="1"/>
  <c r="AI117" i="1"/>
  <c r="AH117" i="1"/>
  <c r="AG117" i="1"/>
  <c r="AB117" i="1"/>
  <c r="AA117" i="1"/>
  <c r="N117" i="1"/>
  <c r="AL117" i="1" s="1"/>
  <c r="M117" i="1"/>
  <c r="AK117" i="1" s="1"/>
  <c r="L117" i="1"/>
  <c r="K117" i="1"/>
  <c r="J117" i="1"/>
  <c r="I117" i="1"/>
  <c r="H117" i="1"/>
  <c r="AF117" i="1" s="1"/>
  <c r="G117" i="1"/>
  <c r="AE117" i="1" s="1"/>
  <c r="F117" i="1"/>
  <c r="AD117" i="1" s="1"/>
  <c r="E117" i="1"/>
  <c r="AC117" i="1" s="1"/>
  <c r="D117" i="1"/>
  <c r="C117" i="1"/>
  <c r="AM117" i="1" s="1"/>
  <c r="AO117" i="1" s="1"/>
  <c r="B117" i="1"/>
  <c r="A117" i="1"/>
  <c r="AN116" i="1"/>
  <c r="AL116" i="1"/>
  <c r="AG116" i="1"/>
  <c r="AF116" i="1"/>
  <c r="AE116" i="1"/>
  <c r="AD116" i="1"/>
  <c r="N116" i="1"/>
  <c r="M116" i="1"/>
  <c r="AK116" i="1" s="1"/>
  <c r="L116" i="1"/>
  <c r="AJ116" i="1" s="1"/>
  <c r="K116" i="1"/>
  <c r="AI116" i="1" s="1"/>
  <c r="J116" i="1"/>
  <c r="AH116" i="1" s="1"/>
  <c r="I116" i="1"/>
  <c r="H116" i="1"/>
  <c r="G116" i="1"/>
  <c r="F116" i="1"/>
  <c r="E116" i="1"/>
  <c r="AC116" i="1" s="1"/>
  <c r="D116" i="1"/>
  <c r="AB116" i="1" s="1"/>
  <c r="C116" i="1"/>
  <c r="AA116" i="1" s="1"/>
  <c r="B116" i="1"/>
  <c r="A116" i="1"/>
  <c r="AN115" i="1"/>
  <c r="AL115" i="1"/>
  <c r="AK115" i="1"/>
  <c r="AJ115" i="1"/>
  <c r="AI115" i="1"/>
  <c r="AD115" i="1"/>
  <c r="AC115" i="1"/>
  <c r="AB115" i="1"/>
  <c r="AA115" i="1"/>
  <c r="N115" i="1"/>
  <c r="M115" i="1"/>
  <c r="L115" i="1"/>
  <c r="K115" i="1"/>
  <c r="J115" i="1"/>
  <c r="AH115" i="1" s="1"/>
  <c r="I115" i="1"/>
  <c r="AG115" i="1" s="1"/>
  <c r="H115" i="1"/>
  <c r="AF115" i="1" s="1"/>
  <c r="G115" i="1"/>
  <c r="AE115" i="1" s="1"/>
  <c r="F115" i="1"/>
  <c r="E115" i="1"/>
  <c r="D115" i="1"/>
  <c r="C115" i="1"/>
  <c r="B115" i="1"/>
  <c r="A115" i="1"/>
  <c r="AN114" i="1"/>
  <c r="AI114" i="1"/>
  <c r="AH114" i="1"/>
  <c r="AG114" i="1"/>
  <c r="AF114" i="1"/>
  <c r="AA114" i="1"/>
  <c r="N114" i="1"/>
  <c r="AL114" i="1" s="1"/>
  <c r="M114" i="1"/>
  <c r="AK114" i="1" s="1"/>
  <c r="L114" i="1"/>
  <c r="AJ114" i="1" s="1"/>
  <c r="K114" i="1"/>
  <c r="J114" i="1"/>
  <c r="I114" i="1"/>
  <c r="H114" i="1"/>
  <c r="G114" i="1"/>
  <c r="AE114" i="1" s="1"/>
  <c r="F114" i="1"/>
  <c r="AD114" i="1" s="1"/>
  <c r="E114" i="1"/>
  <c r="AC114" i="1" s="1"/>
  <c r="D114" i="1"/>
  <c r="AB114" i="1" s="1"/>
  <c r="C114" i="1"/>
  <c r="AM114" i="1" s="1"/>
  <c r="AO114" i="1" s="1"/>
  <c r="B114" i="1"/>
  <c r="A114" i="1"/>
  <c r="AN113" i="1"/>
  <c r="AL113" i="1"/>
  <c r="AK113" i="1"/>
  <c r="AF113" i="1"/>
  <c r="AE113" i="1"/>
  <c r="AD113" i="1"/>
  <c r="AC113" i="1"/>
  <c r="N113" i="1"/>
  <c r="M113" i="1"/>
  <c r="L113" i="1"/>
  <c r="AJ113" i="1" s="1"/>
  <c r="K113" i="1"/>
  <c r="AI113" i="1" s="1"/>
  <c r="J113" i="1"/>
  <c r="AH113" i="1" s="1"/>
  <c r="I113" i="1"/>
  <c r="AG113" i="1" s="1"/>
  <c r="H113" i="1"/>
  <c r="G113" i="1"/>
  <c r="F113" i="1"/>
  <c r="E113" i="1"/>
  <c r="D113" i="1"/>
  <c r="AB113" i="1" s="1"/>
  <c r="C113" i="1"/>
  <c r="AA113" i="1" s="1"/>
  <c r="B113" i="1"/>
  <c r="A113" i="1"/>
  <c r="AN112" i="1"/>
  <c r="AL112" i="1"/>
  <c r="AG112" i="1"/>
  <c r="AF112" i="1"/>
  <c r="AD112" i="1"/>
  <c r="N112" i="1"/>
  <c r="M112" i="1"/>
  <c r="AK112" i="1" s="1"/>
  <c r="L112" i="1"/>
  <c r="AJ112" i="1" s="1"/>
  <c r="K112" i="1"/>
  <c r="AI112" i="1" s="1"/>
  <c r="J112" i="1"/>
  <c r="AH112" i="1" s="1"/>
  <c r="I112" i="1"/>
  <c r="H112" i="1"/>
  <c r="G112" i="1"/>
  <c r="AE112" i="1" s="1"/>
  <c r="F112" i="1"/>
  <c r="E112" i="1"/>
  <c r="AC112" i="1" s="1"/>
  <c r="D112" i="1"/>
  <c r="AB112" i="1" s="1"/>
  <c r="C112" i="1"/>
  <c r="AA112" i="1" s="1"/>
  <c r="B112" i="1"/>
  <c r="A112" i="1"/>
  <c r="AN111" i="1"/>
  <c r="AL111" i="1"/>
  <c r="AK111" i="1"/>
  <c r="AI111" i="1"/>
  <c r="AD111" i="1"/>
  <c r="AC111" i="1"/>
  <c r="AA111" i="1"/>
  <c r="N111" i="1"/>
  <c r="M111" i="1"/>
  <c r="L111" i="1"/>
  <c r="AJ111" i="1" s="1"/>
  <c r="K111" i="1"/>
  <c r="J111" i="1"/>
  <c r="AH111" i="1" s="1"/>
  <c r="I111" i="1"/>
  <c r="AG111" i="1" s="1"/>
  <c r="H111" i="1"/>
  <c r="AF111" i="1" s="1"/>
  <c r="G111" i="1"/>
  <c r="AE111" i="1" s="1"/>
  <c r="F111" i="1"/>
  <c r="E111" i="1"/>
  <c r="D111" i="1"/>
  <c r="AB111" i="1" s="1"/>
  <c r="C111" i="1"/>
  <c r="B111" i="1"/>
  <c r="A111" i="1"/>
  <c r="AN110" i="1"/>
  <c r="AI110" i="1"/>
  <c r="AH110" i="1"/>
  <c r="AF110" i="1"/>
  <c r="AA110" i="1"/>
  <c r="N110" i="1"/>
  <c r="AL110" i="1" s="1"/>
  <c r="M110" i="1"/>
  <c r="AK110" i="1" s="1"/>
  <c r="L110" i="1"/>
  <c r="AJ110" i="1" s="1"/>
  <c r="K110" i="1"/>
  <c r="J110" i="1"/>
  <c r="I110" i="1"/>
  <c r="AG110" i="1" s="1"/>
  <c r="H110" i="1"/>
  <c r="G110" i="1"/>
  <c r="AE110" i="1" s="1"/>
  <c r="F110" i="1"/>
  <c r="AD110" i="1" s="1"/>
  <c r="E110" i="1"/>
  <c r="AC110" i="1" s="1"/>
  <c r="D110" i="1"/>
  <c r="AB110" i="1" s="1"/>
  <c r="C110" i="1"/>
  <c r="AM110" i="1" s="1"/>
  <c r="AO110" i="1" s="1"/>
  <c r="B110" i="1"/>
  <c r="A110" i="1"/>
  <c r="AN109" i="1"/>
  <c r="AK109" i="1"/>
  <c r="AF109" i="1"/>
  <c r="AE109" i="1"/>
  <c r="AC109" i="1"/>
  <c r="N109" i="1"/>
  <c r="AL109" i="1" s="1"/>
  <c r="M109" i="1"/>
  <c r="L109" i="1"/>
  <c r="AJ109" i="1" s="1"/>
  <c r="K109" i="1"/>
  <c r="AI109" i="1" s="1"/>
  <c r="J109" i="1"/>
  <c r="AH109" i="1" s="1"/>
  <c r="I109" i="1"/>
  <c r="AG109" i="1" s="1"/>
  <c r="H109" i="1"/>
  <c r="G109" i="1"/>
  <c r="F109" i="1"/>
  <c r="AD109" i="1" s="1"/>
  <c r="E109" i="1"/>
  <c r="D109" i="1"/>
  <c r="AB109" i="1" s="1"/>
  <c r="C109" i="1"/>
  <c r="AA109" i="1" s="1"/>
  <c r="B109" i="1"/>
  <c r="A109" i="1"/>
  <c r="AN108" i="1"/>
  <c r="AK108" i="1"/>
  <c r="AJ108" i="1"/>
  <c r="AH108" i="1"/>
  <c r="AC108" i="1"/>
  <c r="AB108" i="1"/>
  <c r="N108" i="1"/>
  <c r="AL108" i="1" s="1"/>
  <c r="M108" i="1"/>
  <c r="L108" i="1"/>
  <c r="K108" i="1"/>
  <c r="AI108" i="1" s="1"/>
  <c r="J108" i="1"/>
  <c r="I108" i="1"/>
  <c r="AG108" i="1" s="1"/>
  <c r="H108" i="1"/>
  <c r="AF108" i="1" s="1"/>
  <c r="G108" i="1"/>
  <c r="AE108" i="1" s="1"/>
  <c r="F108" i="1"/>
  <c r="AD108" i="1" s="1"/>
  <c r="E108" i="1"/>
  <c r="D108" i="1"/>
  <c r="C108" i="1"/>
  <c r="AM108" i="1" s="1"/>
  <c r="AO108" i="1" s="1"/>
  <c r="B108" i="1"/>
  <c r="A108" i="1"/>
  <c r="AN107" i="1"/>
  <c r="AL107" i="1"/>
  <c r="AK107" i="1"/>
  <c r="AI107" i="1"/>
  <c r="AD107" i="1"/>
  <c r="AC107" i="1"/>
  <c r="AA107" i="1"/>
  <c r="N107" i="1"/>
  <c r="M107" i="1"/>
  <c r="L107" i="1"/>
  <c r="AJ107" i="1" s="1"/>
  <c r="K107" i="1"/>
  <c r="J107" i="1"/>
  <c r="AH107" i="1" s="1"/>
  <c r="I107" i="1"/>
  <c r="AG107" i="1" s="1"/>
  <c r="H107" i="1"/>
  <c r="AF107" i="1" s="1"/>
  <c r="G107" i="1"/>
  <c r="AE107" i="1" s="1"/>
  <c r="F107" i="1"/>
  <c r="E107" i="1"/>
  <c r="D107" i="1"/>
  <c r="AB107" i="1" s="1"/>
  <c r="C107" i="1"/>
  <c r="B107" i="1"/>
  <c r="A107" i="1"/>
  <c r="AN106" i="1"/>
  <c r="AI106" i="1"/>
  <c r="AH106" i="1"/>
  <c r="AF106" i="1"/>
  <c r="AA106" i="1"/>
  <c r="N106" i="1"/>
  <c r="AL106" i="1" s="1"/>
  <c r="M106" i="1"/>
  <c r="AK106" i="1" s="1"/>
  <c r="L106" i="1"/>
  <c r="AJ106" i="1" s="1"/>
  <c r="K106" i="1"/>
  <c r="J106" i="1"/>
  <c r="I106" i="1"/>
  <c r="AG106" i="1" s="1"/>
  <c r="H106" i="1"/>
  <c r="G106" i="1"/>
  <c r="AE106" i="1" s="1"/>
  <c r="F106" i="1"/>
  <c r="AD106" i="1" s="1"/>
  <c r="E106" i="1"/>
  <c r="AC106" i="1" s="1"/>
  <c r="D106" i="1"/>
  <c r="AB106" i="1" s="1"/>
  <c r="C106" i="1"/>
  <c r="B106" i="1"/>
  <c r="A106" i="1"/>
  <c r="AN105" i="1"/>
  <c r="AK105" i="1"/>
  <c r="AF105" i="1"/>
  <c r="AE105" i="1"/>
  <c r="AC105" i="1"/>
  <c r="N105" i="1"/>
  <c r="AL105" i="1" s="1"/>
  <c r="M105" i="1"/>
  <c r="L105" i="1"/>
  <c r="AJ105" i="1" s="1"/>
  <c r="K105" i="1"/>
  <c r="AI105" i="1" s="1"/>
  <c r="J105" i="1"/>
  <c r="AH105" i="1" s="1"/>
  <c r="I105" i="1"/>
  <c r="AG105" i="1" s="1"/>
  <c r="H105" i="1"/>
  <c r="G105" i="1"/>
  <c r="F105" i="1"/>
  <c r="AD105" i="1" s="1"/>
  <c r="E105" i="1"/>
  <c r="D105" i="1"/>
  <c r="AB105" i="1" s="1"/>
  <c r="C105" i="1"/>
  <c r="AA105" i="1" s="1"/>
  <c r="B105" i="1"/>
  <c r="A105" i="1"/>
  <c r="AN104" i="1"/>
  <c r="AK104" i="1"/>
  <c r="AJ104" i="1"/>
  <c r="AH104" i="1"/>
  <c r="AC104" i="1"/>
  <c r="AB104" i="1"/>
  <c r="N104" i="1"/>
  <c r="AL104" i="1" s="1"/>
  <c r="M104" i="1"/>
  <c r="L104" i="1"/>
  <c r="K104" i="1"/>
  <c r="AI104" i="1" s="1"/>
  <c r="J104" i="1"/>
  <c r="I104" i="1"/>
  <c r="AG104" i="1" s="1"/>
  <c r="H104" i="1"/>
  <c r="AF104" i="1" s="1"/>
  <c r="G104" i="1"/>
  <c r="AE104" i="1" s="1"/>
  <c r="F104" i="1"/>
  <c r="AD104" i="1" s="1"/>
  <c r="E104" i="1"/>
  <c r="D104" i="1"/>
  <c r="C104" i="1"/>
  <c r="B104" i="1"/>
  <c r="A104" i="1"/>
  <c r="AN103" i="1"/>
  <c r="AH103" i="1"/>
  <c r="AG103" i="1"/>
  <c r="AE103" i="1"/>
  <c r="N103" i="1"/>
  <c r="AL103" i="1" s="1"/>
  <c r="M103" i="1"/>
  <c r="AK103" i="1" s="1"/>
  <c r="L103" i="1"/>
  <c r="AJ103" i="1" s="1"/>
  <c r="K103" i="1"/>
  <c r="AI103" i="1" s="1"/>
  <c r="J103" i="1"/>
  <c r="I103" i="1"/>
  <c r="H103" i="1"/>
  <c r="AF103" i="1" s="1"/>
  <c r="G103" i="1"/>
  <c r="F103" i="1"/>
  <c r="AD103" i="1" s="1"/>
  <c r="E103" i="1"/>
  <c r="AC103" i="1" s="1"/>
  <c r="D103" i="1"/>
  <c r="AB103" i="1" s="1"/>
  <c r="C103" i="1"/>
  <c r="AA103" i="1" s="1"/>
  <c r="B103" i="1"/>
  <c r="A103" i="1"/>
  <c r="AN102" i="1"/>
  <c r="AI102" i="1"/>
  <c r="AH102" i="1"/>
  <c r="AF102" i="1"/>
  <c r="AA102" i="1"/>
  <c r="N102" i="1"/>
  <c r="AL102" i="1" s="1"/>
  <c r="M102" i="1"/>
  <c r="AK102" i="1" s="1"/>
  <c r="L102" i="1"/>
  <c r="AJ102" i="1" s="1"/>
  <c r="K102" i="1"/>
  <c r="J102" i="1"/>
  <c r="I102" i="1"/>
  <c r="AG102" i="1" s="1"/>
  <c r="H102" i="1"/>
  <c r="G102" i="1"/>
  <c r="AE102" i="1" s="1"/>
  <c r="F102" i="1"/>
  <c r="AD102" i="1" s="1"/>
  <c r="E102" i="1"/>
  <c r="AC102" i="1" s="1"/>
  <c r="D102" i="1"/>
  <c r="AB102" i="1" s="1"/>
  <c r="C102" i="1"/>
  <c r="B102" i="1"/>
  <c r="A102" i="1"/>
  <c r="AN101" i="1"/>
  <c r="AK101" i="1"/>
  <c r="AF101" i="1"/>
  <c r="AE101" i="1"/>
  <c r="AC101" i="1"/>
  <c r="N101" i="1"/>
  <c r="AL101" i="1" s="1"/>
  <c r="M101" i="1"/>
  <c r="L101" i="1"/>
  <c r="AJ101" i="1" s="1"/>
  <c r="K101" i="1"/>
  <c r="AI101" i="1" s="1"/>
  <c r="J101" i="1"/>
  <c r="AH101" i="1" s="1"/>
  <c r="I101" i="1"/>
  <c r="AG101" i="1" s="1"/>
  <c r="H101" i="1"/>
  <c r="G101" i="1"/>
  <c r="F101" i="1"/>
  <c r="AD101" i="1" s="1"/>
  <c r="E101" i="1"/>
  <c r="D101" i="1"/>
  <c r="AB101" i="1" s="1"/>
  <c r="C101" i="1"/>
  <c r="AA101" i="1" s="1"/>
  <c r="B101" i="1"/>
  <c r="A101" i="1"/>
  <c r="AN100" i="1"/>
  <c r="AK100" i="1"/>
  <c r="AJ100" i="1"/>
  <c r="AH100" i="1"/>
  <c r="AC100" i="1"/>
  <c r="AB100" i="1"/>
  <c r="N100" i="1"/>
  <c r="AL100" i="1" s="1"/>
  <c r="M100" i="1"/>
  <c r="L100" i="1"/>
  <c r="K100" i="1"/>
  <c r="AI100" i="1" s="1"/>
  <c r="J100" i="1"/>
  <c r="I100" i="1"/>
  <c r="AG100" i="1" s="1"/>
  <c r="H100" i="1"/>
  <c r="AF100" i="1" s="1"/>
  <c r="G100" i="1"/>
  <c r="AE100" i="1" s="1"/>
  <c r="F100" i="1"/>
  <c r="AD100" i="1" s="1"/>
  <c r="E100" i="1"/>
  <c r="D100" i="1"/>
  <c r="C100" i="1"/>
  <c r="B100" i="1"/>
  <c r="A100" i="1"/>
  <c r="AO99" i="1"/>
  <c r="AN99" i="1"/>
  <c r="AM99" i="1"/>
  <c r="AH99" i="1"/>
  <c r="AG99" i="1"/>
  <c r="AE99" i="1"/>
  <c r="N99" i="1"/>
  <c r="AL99" i="1" s="1"/>
  <c r="M99" i="1"/>
  <c r="AK99" i="1" s="1"/>
  <c r="L99" i="1"/>
  <c r="AJ99" i="1" s="1"/>
  <c r="K99" i="1"/>
  <c r="AI99" i="1" s="1"/>
  <c r="J99" i="1"/>
  <c r="I99" i="1"/>
  <c r="H99" i="1"/>
  <c r="AF99" i="1" s="1"/>
  <c r="G99" i="1"/>
  <c r="F99" i="1"/>
  <c r="AD99" i="1" s="1"/>
  <c r="E99" i="1"/>
  <c r="AC99" i="1" s="1"/>
  <c r="D99" i="1"/>
  <c r="AB99" i="1" s="1"/>
  <c r="C99" i="1"/>
  <c r="AA99" i="1" s="1"/>
  <c r="B99" i="1"/>
  <c r="A99" i="1"/>
  <c r="AN98" i="1"/>
  <c r="AL98" i="1"/>
  <c r="AJ98" i="1"/>
  <c r="AE98" i="1"/>
  <c r="AD98" i="1"/>
  <c r="AB98" i="1"/>
  <c r="N98" i="1"/>
  <c r="M98" i="1"/>
  <c r="AK98" i="1" s="1"/>
  <c r="L98" i="1"/>
  <c r="K98" i="1"/>
  <c r="AI98" i="1" s="1"/>
  <c r="J98" i="1"/>
  <c r="AH98" i="1" s="1"/>
  <c r="I98" i="1"/>
  <c r="AG98" i="1" s="1"/>
  <c r="H98" i="1"/>
  <c r="AF98" i="1" s="1"/>
  <c r="G98" i="1"/>
  <c r="F98" i="1"/>
  <c r="E98" i="1"/>
  <c r="AC98" i="1" s="1"/>
  <c r="D98" i="1"/>
  <c r="C98" i="1"/>
  <c r="AA98" i="1" s="1"/>
  <c r="B98" i="1"/>
  <c r="A98" i="1"/>
  <c r="AN97" i="1"/>
  <c r="AK97" i="1"/>
  <c r="AF97" i="1"/>
  <c r="AE97" i="1"/>
  <c r="AC97" i="1"/>
  <c r="N97" i="1"/>
  <c r="AL97" i="1" s="1"/>
  <c r="M97" i="1"/>
  <c r="L97" i="1"/>
  <c r="AJ97" i="1" s="1"/>
  <c r="K97" i="1"/>
  <c r="AI97" i="1" s="1"/>
  <c r="J97" i="1"/>
  <c r="AH97" i="1" s="1"/>
  <c r="I97" i="1"/>
  <c r="AG97" i="1" s="1"/>
  <c r="H97" i="1"/>
  <c r="G97" i="1"/>
  <c r="F97" i="1"/>
  <c r="AD97" i="1" s="1"/>
  <c r="E97" i="1"/>
  <c r="D97" i="1"/>
  <c r="AB97" i="1" s="1"/>
  <c r="C97" i="1"/>
  <c r="AA97" i="1" s="1"/>
  <c r="B97" i="1"/>
  <c r="A97" i="1"/>
  <c r="AN96" i="1"/>
  <c r="AK96" i="1"/>
  <c r="AJ96" i="1"/>
  <c r="AH96" i="1"/>
  <c r="AC96" i="1"/>
  <c r="AB96" i="1"/>
  <c r="AA96" i="1"/>
  <c r="N96" i="1"/>
  <c r="AL96" i="1" s="1"/>
  <c r="M96" i="1"/>
  <c r="L96" i="1"/>
  <c r="K96" i="1"/>
  <c r="AI96" i="1" s="1"/>
  <c r="J96" i="1"/>
  <c r="I96" i="1"/>
  <c r="AG96" i="1" s="1"/>
  <c r="H96" i="1"/>
  <c r="AF96" i="1" s="1"/>
  <c r="G96" i="1"/>
  <c r="AE96" i="1" s="1"/>
  <c r="F96" i="1"/>
  <c r="AD96" i="1" s="1"/>
  <c r="E96" i="1"/>
  <c r="D96" i="1"/>
  <c r="C96" i="1"/>
  <c r="AM96" i="1" s="1"/>
  <c r="AO96" i="1" s="1"/>
  <c r="B96" i="1"/>
  <c r="A96" i="1"/>
  <c r="AN95" i="1"/>
  <c r="AH95" i="1"/>
  <c r="AG95" i="1"/>
  <c r="AF95" i="1"/>
  <c r="AE95" i="1"/>
  <c r="N95" i="1"/>
  <c r="AL95" i="1" s="1"/>
  <c r="M95" i="1"/>
  <c r="AK95" i="1" s="1"/>
  <c r="L95" i="1"/>
  <c r="AJ95" i="1" s="1"/>
  <c r="K95" i="1"/>
  <c r="AI95" i="1" s="1"/>
  <c r="J95" i="1"/>
  <c r="I95" i="1"/>
  <c r="H95" i="1"/>
  <c r="G95" i="1"/>
  <c r="F95" i="1"/>
  <c r="AD95" i="1" s="1"/>
  <c r="E95" i="1"/>
  <c r="AC95" i="1" s="1"/>
  <c r="D95" i="1"/>
  <c r="AB95" i="1" s="1"/>
  <c r="C95" i="1"/>
  <c r="AA95" i="1" s="1"/>
  <c r="B95" i="1"/>
  <c r="A95" i="1"/>
  <c r="AN94" i="1"/>
  <c r="AL94" i="1"/>
  <c r="AK94" i="1"/>
  <c r="AJ94" i="1"/>
  <c r="AE94" i="1"/>
  <c r="AD94" i="1"/>
  <c r="AC94" i="1"/>
  <c r="AB94" i="1"/>
  <c r="N94" i="1"/>
  <c r="M94" i="1"/>
  <c r="L94" i="1"/>
  <c r="K94" i="1"/>
  <c r="AI94" i="1" s="1"/>
  <c r="J94" i="1"/>
  <c r="AH94" i="1" s="1"/>
  <c r="I94" i="1"/>
  <c r="AG94" i="1" s="1"/>
  <c r="H94" i="1"/>
  <c r="AF94" i="1" s="1"/>
  <c r="G94" i="1"/>
  <c r="F94" i="1"/>
  <c r="E94" i="1"/>
  <c r="D94" i="1"/>
  <c r="C94" i="1"/>
  <c r="AA94" i="1" s="1"/>
  <c r="B94" i="1"/>
  <c r="A94" i="1"/>
  <c r="AN93" i="1"/>
  <c r="AJ93" i="1"/>
  <c r="AI93" i="1"/>
  <c r="AH93" i="1"/>
  <c r="AG93" i="1"/>
  <c r="AB93" i="1"/>
  <c r="AA93" i="1"/>
  <c r="N93" i="1"/>
  <c r="AL93" i="1" s="1"/>
  <c r="M93" i="1"/>
  <c r="AK93" i="1" s="1"/>
  <c r="L93" i="1"/>
  <c r="K93" i="1"/>
  <c r="J93" i="1"/>
  <c r="I93" i="1"/>
  <c r="H93" i="1"/>
  <c r="AF93" i="1" s="1"/>
  <c r="G93" i="1"/>
  <c r="AE93" i="1" s="1"/>
  <c r="F93" i="1"/>
  <c r="AD93" i="1" s="1"/>
  <c r="E93" i="1"/>
  <c r="AC93" i="1" s="1"/>
  <c r="D93" i="1"/>
  <c r="C93" i="1"/>
  <c r="B93" i="1"/>
  <c r="A93" i="1"/>
  <c r="AN92" i="1"/>
  <c r="AK92" i="1"/>
  <c r="AJ92" i="1"/>
  <c r="AI92" i="1"/>
  <c r="AH92" i="1"/>
  <c r="AC92" i="1"/>
  <c r="AB92" i="1"/>
  <c r="AA92" i="1"/>
  <c r="N92" i="1"/>
  <c r="AL92" i="1" s="1"/>
  <c r="M92" i="1"/>
  <c r="L92" i="1"/>
  <c r="K92" i="1"/>
  <c r="J92" i="1"/>
  <c r="I92" i="1"/>
  <c r="AG92" i="1" s="1"/>
  <c r="H92" i="1"/>
  <c r="AF92" i="1" s="1"/>
  <c r="G92" i="1"/>
  <c r="AE92" i="1" s="1"/>
  <c r="F92" i="1"/>
  <c r="AD92" i="1" s="1"/>
  <c r="E92" i="1"/>
  <c r="D92" i="1"/>
  <c r="C92" i="1"/>
  <c r="B92" i="1"/>
  <c r="A92" i="1"/>
  <c r="AN91" i="1"/>
  <c r="AH91" i="1"/>
  <c r="AG91" i="1"/>
  <c r="AF91" i="1"/>
  <c r="AE91" i="1"/>
  <c r="N91" i="1"/>
  <c r="AL91" i="1" s="1"/>
  <c r="M91" i="1"/>
  <c r="AK91" i="1" s="1"/>
  <c r="L91" i="1"/>
  <c r="AJ91" i="1" s="1"/>
  <c r="K91" i="1"/>
  <c r="AI91" i="1" s="1"/>
  <c r="J91" i="1"/>
  <c r="I91" i="1"/>
  <c r="H91" i="1"/>
  <c r="G91" i="1"/>
  <c r="F91" i="1"/>
  <c r="AD91" i="1" s="1"/>
  <c r="E91" i="1"/>
  <c r="AC91" i="1" s="1"/>
  <c r="D91" i="1"/>
  <c r="AB91" i="1" s="1"/>
  <c r="C91" i="1"/>
  <c r="AA91" i="1" s="1"/>
  <c r="B91" i="1"/>
  <c r="A91" i="1"/>
  <c r="AN90" i="1"/>
  <c r="AL90" i="1"/>
  <c r="AK90" i="1"/>
  <c r="AJ90" i="1"/>
  <c r="AE90" i="1"/>
  <c r="AD90" i="1"/>
  <c r="AC90" i="1"/>
  <c r="AB90" i="1"/>
  <c r="N90" i="1"/>
  <c r="M90" i="1"/>
  <c r="L90" i="1"/>
  <c r="K90" i="1"/>
  <c r="AI90" i="1" s="1"/>
  <c r="J90" i="1"/>
  <c r="AH90" i="1" s="1"/>
  <c r="I90" i="1"/>
  <c r="AG90" i="1" s="1"/>
  <c r="H90" i="1"/>
  <c r="AF90" i="1" s="1"/>
  <c r="G90" i="1"/>
  <c r="F90" i="1"/>
  <c r="E90" i="1"/>
  <c r="D90" i="1"/>
  <c r="C90" i="1"/>
  <c r="AA90" i="1" s="1"/>
  <c r="B90" i="1"/>
  <c r="A90" i="1"/>
  <c r="AN89" i="1"/>
  <c r="AJ89" i="1"/>
  <c r="AI89" i="1"/>
  <c r="AH89" i="1"/>
  <c r="AG89" i="1"/>
  <c r="AB89" i="1"/>
  <c r="AA89" i="1"/>
  <c r="N89" i="1"/>
  <c r="AL89" i="1" s="1"/>
  <c r="M89" i="1"/>
  <c r="AK89" i="1" s="1"/>
  <c r="L89" i="1"/>
  <c r="K89" i="1"/>
  <c r="J89" i="1"/>
  <c r="I89" i="1"/>
  <c r="H89" i="1"/>
  <c r="AF89" i="1" s="1"/>
  <c r="G89" i="1"/>
  <c r="AE89" i="1" s="1"/>
  <c r="F89" i="1"/>
  <c r="AD89" i="1" s="1"/>
  <c r="E89" i="1"/>
  <c r="AC89" i="1" s="1"/>
  <c r="D89" i="1"/>
  <c r="C89" i="1"/>
  <c r="B89" i="1"/>
  <c r="A89" i="1"/>
  <c r="AN88" i="1"/>
  <c r="AL88" i="1"/>
  <c r="AG88" i="1"/>
  <c r="AF88" i="1"/>
  <c r="AE88" i="1"/>
  <c r="AD88" i="1"/>
  <c r="N88" i="1"/>
  <c r="M88" i="1"/>
  <c r="AK88" i="1" s="1"/>
  <c r="L88" i="1"/>
  <c r="AJ88" i="1" s="1"/>
  <c r="K88" i="1"/>
  <c r="AI88" i="1" s="1"/>
  <c r="J88" i="1"/>
  <c r="AH88" i="1" s="1"/>
  <c r="I88" i="1"/>
  <c r="H88" i="1"/>
  <c r="G88" i="1"/>
  <c r="F88" i="1"/>
  <c r="E88" i="1"/>
  <c r="AC88" i="1" s="1"/>
  <c r="D88" i="1"/>
  <c r="AB88" i="1" s="1"/>
  <c r="C88" i="1"/>
  <c r="AA88" i="1" s="1"/>
  <c r="B88" i="1"/>
  <c r="A88" i="1"/>
  <c r="AN87" i="1"/>
  <c r="AM87" i="1"/>
  <c r="AH87" i="1"/>
  <c r="AG87" i="1"/>
  <c r="AF87" i="1"/>
  <c r="AE87" i="1"/>
  <c r="N87" i="1"/>
  <c r="AL87" i="1" s="1"/>
  <c r="M87" i="1"/>
  <c r="AK87" i="1" s="1"/>
  <c r="L87" i="1"/>
  <c r="AJ87" i="1" s="1"/>
  <c r="K87" i="1"/>
  <c r="AI87" i="1" s="1"/>
  <c r="J87" i="1"/>
  <c r="I87" i="1"/>
  <c r="H87" i="1"/>
  <c r="G87" i="1"/>
  <c r="F87" i="1"/>
  <c r="AD87" i="1" s="1"/>
  <c r="E87" i="1"/>
  <c r="AC87" i="1" s="1"/>
  <c r="D87" i="1"/>
  <c r="AB87" i="1" s="1"/>
  <c r="C87" i="1"/>
  <c r="AA87" i="1" s="1"/>
  <c r="B87" i="1"/>
  <c r="A87" i="1"/>
  <c r="AN86" i="1"/>
  <c r="AL86" i="1"/>
  <c r="AK86" i="1"/>
  <c r="AJ86" i="1"/>
  <c r="AE86" i="1"/>
  <c r="AD86" i="1"/>
  <c r="AC86" i="1"/>
  <c r="AB86" i="1"/>
  <c r="N86" i="1"/>
  <c r="M86" i="1"/>
  <c r="L86" i="1"/>
  <c r="K86" i="1"/>
  <c r="AI86" i="1" s="1"/>
  <c r="J86" i="1"/>
  <c r="AH86" i="1" s="1"/>
  <c r="I86" i="1"/>
  <c r="AG86" i="1" s="1"/>
  <c r="H86" i="1"/>
  <c r="AF86" i="1" s="1"/>
  <c r="G86" i="1"/>
  <c r="F86" i="1"/>
  <c r="E86" i="1"/>
  <c r="D86" i="1"/>
  <c r="C86" i="1"/>
  <c r="AA86" i="1" s="1"/>
  <c r="B86" i="1"/>
  <c r="A86" i="1"/>
  <c r="AN85" i="1"/>
  <c r="AJ85" i="1"/>
  <c r="AI85" i="1"/>
  <c r="AH85" i="1"/>
  <c r="AG85" i="1"/>
  <c r="AB85" i="1"/>
  <c r="AA85" i="1"/>
  <c r="N85" i="1"/>
  <c r="AL85" i="1" s="1"/>
  <c r="M85" i="1"/>
  <c r="AK85" i="1" s="1"/>
  <c r="L85" i="1"/>
  <c r="K85" i="1"/>
  <c r="J85" i="1"/>
  <c r="I85" i="1"/>
  <c r="H85" i="1"/>
  <c r="AF85" i="1" s="1"/>
  <c r="G85" i="1"/>
  <c r="AE85" i="1" s="1"/>
  <c r="F85" i="1"/>
  <c r="AD85" i="1" s="1"/>
  <c r="E85" i="1"/>
  <c r="AC85" i="1" s="1"/>
  <c r="D85" i="1"/>
  <c r="C85" i="1"/>
  <c r="B85" i="1"/>
  <c r="A85" i="1"/>
  <c r="AN84" i="1"/>
  <c r="AL84" i="1"/>
  <c r="AG84" i="1"/>
  <c r="AF84" i="1"/>
  <c r="AE84" i="1"/>
  <c r="AD84" i="1"/>
  <c r="N84" i="1"/>
  <c r="M84" i="1"/>
  <c r="AK84" i="1" s="1"/>
  <c r="L84" i="1"/>
  <c r="AJ84" i="1" s="1"/>
  <c r="K84" i="1"/>
  <c r="AI84" i="1" s="1"/>
  <c r="J84" i="1"/>
  <c r="AH84" i="1" s="1"/>
  <c r="I84" i="1"/>
  <c r="H84" i="1"/>
  <c r="G84" i="1"/>
  <c r="F84" i="1"/>
  <c r="E84" i="1"/>
  <c r="AC84" i="1" s="1"/>
  <c r="D84" i="1"/>
  <c r="AB84" i="1" s="1"/>
  <c r="C84" i="1"/>
  <c r="AA84" i="1" s="1"/>
  <c r="B84" i="1"/>
  <c r="A84" i="1"/>
  <c r="AN83" i="1"/>
  <c r="AL83" i="1"/>
  <c r="AK83" i="1"/>
  <c r="AI83" i="1"/>
  <c r="AD83" i="1"/>
  <c r="AC83" i="1"/>
  <c r="AA83" i="1"/>
  <c r="N83" i="1"/>
  <c r="M83" i="1"/>
  <c r="L83" i="1"/>
  <c r="AJ83" i="1" s="1"/>
  <c r="K83" i="1"/>
  <c r="J83" i="1"/>
  <c r="AH83" i="1" s="1"/>
  <c r="I83" i="1"/>
  <c r="AG83" i="1" s="1"/>
  <c r="H83" i="1"/>
  <c r="AF83" i="1" s="1"/>
  <c r="G83" i="1"/>
  <c r="AE83" i="1" s="1"/>
  <c r="F83" i="1"/>
  <c r="E83" i="1"/>
  <c r="D83" i="1"/>
  <c r="AB83" i="1" s="1"/>
  <c r="C83" i="1"/>
  <c r="B83" i="1"/>
  <c r="A83" i="1"/>
  <c r="AN82" i="1"/>
  <c r="AL82" i="1"/>
  <c r="AJ82" i="1"/>
  <c r="AE82" i="1"/>
  <c r="AD82" i="1"/>
  <c r="AB82" i="1"/>
  <c r="N82" i="1"/>
  <c r="M82" i="1"/>
  <c r="AK82" i="1" s="1"/>
  <c r="L82" i="1"/>
  <c r="K82" i="1"/>
  <c r="AI82" i="1" s="1"/>
  <c r="J82" i="1"/>
  <c r="AH82" i="1" s="1"/>
  <c r="I82" i="1"/>
  <c r="AG82" i="1" s="1"/>
  <c r="H82" i="1"/>
  <c r="AF82" i="1" s="1"/>
  <c r="G82" i="1"/>
  <c r="F82" i="1"/>
  <c r="E82" i="1"/>
  <c r="AC82" i="1" s="1"/>
  <c r="D82" i="1"/>
  <c r="C82" i="1"/>
  <c r="AA82" i="1" s="1"/>
  <c r="B82" i="1"/>
  <c r="A82" i="1"/>
  <c r="AN81" i="1"/>
  <c r="AJ81" i="1"/>
  <c r="AI81" i="1"/>
  <c r="AG81" i="1"/>
  <c r="AB81" i="1"/>
  <c r="AA81" i="1"/>
  <c r="N81" i="1"/>
  <c r="AL81" i="1" s="1"/>
  <c r="M81" i="1"/>
  <c r="AK81" i="1" s="1"/>
  <c r="L81" i="1"/>
  <c r="K81" i="1"/>
  <c r="J81" i="1"/>
  <c r="AH81" i="1" s="1"/>
  <c r="I81" i="1"/>
  <c r="H81" i="1"/>
  <c r="AF81" i="1" s="1"/>
  <c r="G81" i="1"/>
  <c r="AE81" i="1" s="1"/>
  <c r="F81" i="1"/>
  <c r="AD81" i="1" s="1"/>
  <c r="E81" i="1"/>
  <c r="AC81" i="1" s="1"/>
  <c r="D81" i="1"/>
  <c r="C81" i="1"/>
  <c r="B81" i="1"/>
  <c r="A81" i="1"/>
  <c r="AN80" i="1"/>
  <c r="AL80" i="1"/>
  <c r="AG80" i="1"/>
  <c r="AF80" i="1"/>
  <c r="AD80" i="1"/>
  <c r="N80" i="1"/>
  <c r="M80" i="1"/>
  <c r="AK80" i="1" s="1"/>
  <c r="L80" i="1"/>
  <c r="AJ80" i="1" s="1"/>
  <c r="K80" i="1"/>
  <c r="AI80" i="1" s="1"/>
  <c r="J80" i="1"/>
  <c r="AH80" i="1" s="1"/>
  <c r="I80" i="1"/>
  <c r="H80" i="1"/>
  <c r="G80" i="1"/>
  <c r="AE80" i="1" s="1"/>
  <c r="F80" i="1"/>
  <c r="E80" i="1"/>
  <c r="AC80" i="1" s="1"/>
  <c r="D80" i="1"/>
  <c r="AB80" i="1" s="1"/>
  <c r="C80" i="1"/>
  <c r="AA80" i="1" s="1"/>
  <c r="B80" i="1"/>
  <c r="A80" i="1"/>
  <c r="AN79" i="1"/>
  <c r="AL79" i="1"/>
  <c r="AK79" i="1"/>
  <c r="AI79" i="1"/>
  <c r="AD79" i="1"/>
  <c r="AC79" i="1"/>
  <c r="AA79" i="1"/>
  <c r="N79" i="1"/>
  <c r="M79" i="1"/>
  <c r="L79" i="1"/>
  <c r="AJ79" i="1" s="1"/>
  <c r="K79" i="1"/>
  <c r="J79" i="1"/>
  <c r="AH79" i="1" s="1"/>
  <c r="I79" i="1"/>
  <c r="AG79" i="1" s="1"/>
  <c r="H79" i="1"/>
  <c r="AF79" i="1" s="1"/>
  <c r="G79" i="1"/>
  <c r="AE79" i="1" s="1"/>
  <c r="F79" i="1"/>
  <c r="E79" i="1"/>
  <c r="D79" i="1"/>
  <c r="AB79" i="1" s="1"/>
  <c r="C79" i="1"/>
  <c r="B79" i="1"/>
  <c r="A79" i="1"/>
  <c r="AN78" i="1"/>
  <c r="AI78" i="1"/>
  <c r="AH78" i="1"/>
  <c r="AF78" i="1"/>
  <c r="AA78" i="1"/>
  <c r="N78" i="1"/>
  <c r="AL78" i="1" s="1"/>
  <c r="M78" i="1"/>
  <c r="AK78" i="1" s="1"/>
  <c r="L78" i="1"/>
  <c r="AJ78" i="1" s="1"/>
  <c r="K78" i="1"/>
  <c r="J78" i="1"/>
  <c r="I78" i="1"/>
  <c r="AG78" i="1" s="1"/>
  <c r="H78" i="1"/>
  <c r="G78" i="1"/>
  <c r="AE78" i="1" s="1"/>
  <c r="F78" i="1"/>
  <c r="AD78" i="1" s="1"/>
  <c r="E78" i="1"/>
  <c r="AC78" i="1" s="1"/>
  <c r="D78" i="1"/>
  <c r="AB78" i="1" s="1"/>
  <c r="C78" i="1"/>
  <c r="B78" i="1"/>
  <c r="A78" i="1"/>
  <c r="AN77" i="1"/>
  <c r="AJ77" i="1"/>
  <c r="AI77" i="1"/>
  <c r="AG77" i="1"/>
  <c r="AB77" i="1"/>
  <c r="AA77" i="1"/>
  <c r="N77" i="1"/>
  <c r="AL77" i="1" s="1"/>
  <c r="M77" i="1"/>
  <c r="AK77" i="1" s="1"/>
  <c r="L77" i="1"/>
  <c r="K77" i="1"/>
  <c r="J77" i="1"/>
  <c r="AH77" i="1" s="1"/>
  <c r="I77" i="1"/>
  <c r="H77" i="1"/>
  <c r="AF77" i="1" s="1"/>
  <c r="G77" i="1"/>
  <c r="AE77" i="1" s="1"/>
  <c r="F77" i="1"/>
  <c r="AD77" i="1" s="1"/>
  <c r="E77" i="1"/>
  <c r="AC77" i="1" s="1"/>
  <c r="D77" i="1"/>
  <c r="C77" i="1"/>
  <c r="B77" i="1"/>
  <c r="A77" i="1"/>
  <c r="AN76" i="1"/>
  <c r="AL76" i="1"/>
  <c r="AG76" i="1"/>
  <c r="AF76" i="1"/>
  <c r="AD76" i="1"/>
  <c r="N76" i="1"/>
  <c r="M76" i="1"/>
  <c r="AK76" i="1" s="1"/>
  <c r="L76" i="1"/>
  <c r="AJ76" i="1" s="1"/>
  <c r="K76" i="1"/>
  <c r="AI76" i="1" s="1"/>
  <c r="J76" i="1"/>
  <c r="AH76" i="1" s="1"/>
  <c r="I76" i="1"/>
  <c r="H76" i="1"/>
  <c r="G76" i="1"/>
  <c r="AE76" i="1" s="1"/>
  <c r="F76" i="1"/>
  <c r="E76" i="1"/>
  <c r="AC76" i="1" s="1"/>
  <c r="D76" i="1"/>
  <c r="AB76" i="1" s="1"/>
  <c r="C76" i="1"/>
  <c r="AA76" i="1" s="1"/>
  <c r="B76" i="1"/>
  <c r="A76" i="1"/>
  <c r="AN75" i="1"/>
  <c r="AL75" i="1"/>
  <c r="AK75" i="1"/>
  <c r="AI75" i="1"/>
  <c r="AD75" i="1"/>
  <c r="AC75" i="1"/>
  <c r="AA75" i="1"/>
  <c r="N75" i="1"/>
  <c r="M75" i="1"/>
  <c r="L75" i="1"/>
  <c r="AJ75" i="1" s="1"/>
  <c r="K75" i="1"/>
  <c r="J75" i="1"/>
  <c r="AH75" i="1" s="1"/>
  <c r="I75" i="1"/>
  <c r="AG75" i="1" s="1"/>
  <c r="H75" i="1"/>
  <c r="AF75" i="1" s="1"/>
  <c r="G75" i="1"/>
  <c r="AE75" i="1" s="1"/>
  <c r="F75" i="1"/>
  <c r="E75" i="1"/>
  <c r="D75" i="1"/>
  <c r="AB75" i="1" s="1"/>
  <c r="C75" i="1"/>
  <c r="B75" i="1"/>
  <c r="A75" i="1"/>
  <c r="AN74" i="1"/>
  <c r="AI74" i="1"/>
  <c r="AH74" i="1"/>
  <c r="AF74" i="1"/>
  <c r="AA74" i="1"/>
  <c r="N74" i="1"/>
  <c r="AL74" i="1" s="1"/>
  <c r="M74" i="1"/>
  <c r="AK74" i="1" s="1"/>
  <c r="L74" i="1"/>
  <c r="AJ74" i="1" s="1"/>
  <c r="K74" i="1"/>
  <c r="J74" i="1"/>
  <c r="I74" i="1"/>
  <c r="AG74" i="1" s="1"/>
  <c r="H74" i="1"/>
  <c r="G74" i="1"/>
  <c r="AE74" i="1" s="1"/>
  <c r="F74" i="1"/>
  <c r="AD74" i="1" s="1"/>
  <c r="E74" i="1"/>
  <c r="AC74" i="1" s="1"/>
  <c r="D74" i="1"/>
  <c r="AB74" i="1" s="1"/>
  <c r="C74" i="1"/>
  <c r="B74" i="1"/>
  <c r="A74" i="1"/>
  <c r="AN73" i="1"/>
  <c r="AK73" i="1"/>
  <c r="AF73" i="1"/>
  <c r="AE73" i="1"/>
  <c r="AC73" i="1"/>
  <c r="N73" i="1"/>
  <c r="AL73" i="1" s="1"/>
  <c r="M73" i="1"/>
  <c r="L73" i="1"/>
  <c r="AJ73" i="1" s="1"/>
  <c r="K73" i="1"/>
  <c r="AI73" i="1" s="1"/>
  <c r="J73" i="1"/>
  <c r="AH73" i="1" s="1"/>
  <c r="I73" i="1"/>
  <c r="AG73" i="1" s="1"/>
  <c r="H73" i="1"/>
  <c r="G73" i="1"/>
  <c r="F73" i="1"/>
  <c r="AD73" i="1" s="1"/>
  <c r="E73" i="1"/>
  <c r="D73" i="1"/>
  <c r="AB73" i="1" s="1"/>
  <c r="C73" i="1"/>
  <c r="AA73" i="1" s="1"/>
  <c r="B73" i="1"/>
  <c r="A73" i="1"/>
  <c r="AN72" i="1"/>
  <c r="AL72" i="1"/>
  <c r="AG72" i="1"/>
  <c r="AF72" i="1"/>
  <c r="AD72" i="1"/>
  <c r="N72" i="1"/>
  <c r="M72" i="1"/>
  <c r="AK72" i="1" s="1"/>
  <c r="L72" i="1"/>
  <c r="AJ72" i="1" s="1"/>
  <c r="K72" i="1"/>
  <c r="AI72" i="1" s="1"/>
  <c r="J72" i="1"/>
  <c r="AH72" i="1" s="1"/>
  <c r="I72" i="1"/>
  <c r="H72" i="1"/>
  <c r="G72" i="1"/>
  <c r="AE72" i="1" s="1"/>
  <c r="F72" i="1"/>
  <c r="E72" i="1"/>
  <c r="AC72" i="1" s="1"/>
  <c r="D72" i="1"/>
  <c r="AB72" i="1" s="1"/>
  <c r="C72" i="1"/>
  <c r="AA72" i="1" s="1"/>
  <c r="B72" i="1"/>
  <c r="A72" i="1"/>
  <c r="AN71" i="1"/>
  <c r="AL71" i="1"/>
  <c r="AK71" i="1"/>
  <c r="AI71" i="1"/>
  <c r="AD71" i="1"/>
  <c r="AC71" i="1"/>
  <c r="AA71" i="1"/>
  <c r="N71" i="1"/>
  <c r="M71" i="1"/>
  <c r="L71" i="1"/>
  <c r="AJ71" i="1" s="1"/>
  <c r="K71" i="1"/>
  <c r="J71" i="1"/>
  <c r="AH71" i="1" s="1"/>
  <c r="I71" i="1"/>
  <c r="AG71" i="1" s="1"/>
  <c r="H71" i="1"/>
  <c r="AF71" i="1" s="1"/>
  <c r="G71" i="1"/>
  <c r="AE71" i="1" s="1"/>
  <c r="F71" i="1"/>
  <c r="E71" i="1"/>
  <c r="D71" i="1"/>
  <c r="AB71" i="1" s="1"/>
  <c r="C71" i="1"/>
  <c r="B71" i="1"/>
  <c r="A71" i="1"/>
  <c r="AN70" i="1"/>
  <c r="AI70" i="1"/>
  <c r="AH70" i="1"/>
  <c r="AF70" i="1"/>
  <c r="AA70" i="1"/>
  <c r="N70" i="1"/>
  <c r="AL70" i="1" s="1"/>
  <c r="M70" i="1"/>
  <c r="AK70" i="1" s="1"/>
  <c r="L70" i="1"/>
  <c r="AJ70" i="1" s="1"/>
  <c r="K70" i="1"/>
  <c r="J70" i="1"/>
  <c r="I70" i="1"/>
  <c r="AG70" i="1" s="1"/>
  <c r="H70" i="1"/>
  <c r="G70" i="1"/>
  <c r="AE70" i="1" s="1"/>
  <c r="F70" i="1"/>
  <c r="AD70" i="1" s="1"/>
  <c r="E70" i="1"/>
  <c r="AC70" i="1" s="1"/>
  <c r="D70" i="1"/>
  <c r="AB70" i="1" s="1"/>
  <c r="C70" i="1"/>
  <c r="B70" i="1"/>
  <c r="A70" i="1"/>
  <c r="AN69" i="1"/>
  <c r="AK69" i="1"/>
  <c r="AE69" i="1"/>
  <c r="AC69" i="1"/>
  <c r="AB69" i="1"/>
  <c r="N69" i="1"/>
  <c r="AL69" i="1" s="1"/>
  <c r="M69" i="1"/>
  <c r="L69" i="1"/>
  <c r="AJ69" i="1" s="1"/>
  <c r="K69" i="1"/>
  <c r="AI69" i="1" s="1"/>
  <c r="J69" i="1"/>
  <c r="AH69" i="1" s="1"/>
  <c r="I69" i="1"/>
  <c r="AG69" i="1" s="1"/>
  <c r="H69" i="1"/>
  <c r="AF69" i="1" s="1"/>
  <c r="G69" i="1"/>
  <c r="F69" i="1"/>
  <c r="AD69" i="1" s="1"/>
  <c r="E69" i="1"/>
  <c r="D69" i="1"/>
  <c r="C69" i="1"/>
  <c r="AA69" i="1" s="1"/>
  <c r="B69" i="1"/>
  <c r="A69" i="1"/>
  <c r="AN68" i="1"/>
  <c r="AK68" i="1"/>
  <c r="AH68" i="1"/>
  <c r="AG68" i="1"/>
  <c r="AD68" i="1"/>
  <c r="AC68" i="1"/>
  <c r="N68" i="1"/>
  <c r="AL68" i="1" s="1"/>
  <c r="M68" i="1"/>
  <c r="L68" i="1"/>
  <c r="AJ68" i="1" s="1"/>
  <c r="K68" i="1"/>
  <c r="AI68" i="1" s="1"/>
  <c r="J68" i="1"/>
  <c r="I68" i="1"/>
  <c r="H68" i="1"/>
  <c r="AF68" i="1" s="1"/>
  <c r="G68" i="1"/>
  <c r="AE68" i="1" s="1"/>
  <c r="F68" i="1"/>
  <c r="E68" i="1"/>
  <c r="D68" i="1"/>
  <c r="AB68" i="1" s="1"/>
  <c r="C68" i="1"/>
  <c r="AM68" i="1" s="1"/>
  <c r="AO68" i="1" s="1"/>
  <c r="B68" i="1"/>
  <c r="A68" i="1"/>
  <c r="AN67" i="1"/>
  <c r="AK67" i="1"/>
  <c r="AH67" i="1"/>
  <c r="AF67" i="1"/>
  <c r="AE67" i="1"/>
  <c r="AC67" i="1"/>
  <c r="N67" i="1"/>
  <c r="AL67" i="1" s="1"/>
  <c r="M67" i="1"/>
  <c r="L67" i="1"/>
  <c r="AJ67" i="1" s="1"/>
  <c r="K67" i="1"/>
  <c r="AI67" i="1" s="1"/>
  <c r="J67" i="1"/>
  <c r="I67" i="1"/>
  <c r="AG67" i="1" s="1"/>
  <c r="H67" i="1"/>
  <c r="G67" i="1"/>
  <c r="F67" i="1"/>
  <c r="AD67" i="1" s="1"/>
  <c r="E67" i="1"/>
  <c r="D67" i="1"/>
  <c r="AB67" i="1" s="1"/>
  <c r="C67" i="1"/>
  <c r="AA67" i="1" s="1"/>
  <c r="B67" i="1"/>
  <c r="A67" i="1"/>
  <c r="AN66" i="1"/>
  <c r="AK66" i="1"/>
  <c r="AJ66" i="1"/>
  <c r="AH66" i="1"/>
  <c r="AE66" i="1"/>
  <c r="AC66" i="1"/>
  <c r="AB66" i="1"/>
  <c r="N66" i="1"/>
  <c r="AL66" i="1" s="1"/>
  <c r="M66" i="1"/>
  <c r="L66" i="1"/>
  <c r="K66" i="1"/>
  <c r="AI66" i="1" s="1"/>
  <c r="J66" i="1"/>
  <c r="I66" i="1"/>
  <c r="AG66" i="1" s="1"/>
  <c r="H66" i="1"/>
  <c r="AF66" i="1" s="1"/>
  <c r="G66" i="1"/>
  <c r="F66" i="1"/>
  <c r="AD66" i="1" s="1"/>
  <c r="E66" i="1"/>
  <c r="D66" i="1"/>
  <c r="C66" i="1"/>
  <c r="AM66" i="1" s="1"/>
  <c r="AO66" i="1" s="1"/>
  <c r="B66" i="1"/>
  <c r="A66" i="1"/>
  <c r="AN65" i="1"/>
  <c r="AJ65" i="1"/>
  <c r="AH65" i="1"/>
  <c r="AG65" i="1"/>
  <c r="AE65" i="1"/>
  <c r="AB65" i="1"/>
  <c r="N65" i="1"/>
  <c r="AL65" i="1" s="1"/>
  <c r="M65" i="1"/>
  <c r="AK65" i="1" s="1"/>
  <c r="L65" i="1"/>
  <c r="K65" i="1"/>
  <c r="AI65" i="1" s="1"/>
  <c r="J65" i="1"/>
  <c r="I65" i="1"/>
  <c r="H65" i="1"/>
  <c r="AF65" i="1" s="1"/>
  <c r="G65" i="1"/>
  <c r="F65" i="1"/>
  <c r="AD65" i="1" s="1"/>
  <c r="E65" i="1"/>
  <c r="AC65" i="1" s="1"/>
  <c r="D65" i="1"/>
  <c r="C65" i="1"/>
  <c r="AA65" i="1" s="1"/>
  <c r="B65" i="1"/>
  <c r="A65" i="1"/>
  <c r="AN64" i="1"/>
  <c r="AL64" i="1"/>
  <c r="AJ64" i="1"/>
  <c r="AG64" i="1"/>
  <c r="AE64" i="1"/>
  <c r="AD64" i="1"/>
  <c r="AB64" i="1"/>
  <c r="N64" i="1"/>
  <c r="M64" i="1"/>
  <c r="AK64" i="1" s="1"/>
  <c r="L64" i="1"/>
  <c r="K64" i="1"/>
  <c r="AI64" i="1" s="1"/>
  <c r="J64" i="1"/>
  <c r="AH64" i="1" s="1"/>
  <c r="I64" i="1"/>
  <c r="H64" i="1"/>
  <c r="AF64" i="1" s="1"/>
  <c r="G64" i="1"/>
  <c r="F64" i="1"/>
  <c r="E64" i="1"/>
  <c r="AC64" i="1" s="1"/>
  <c r="D64" i="1"/>
  <c r="C64" i="1"/>
  <c r="AA64" i="1" s="1"/>
  <c r="B64" i="1"/>
  <c r="A64" i="1"/>
  <c r="AN63" i="1"/>
  <c r="AL63" i="1"/>
  <c r="AJ63" i="1"/>
  <c r="AI63" i="1"/>
  <c r="AG63" i="1"/>
  <c r="AD63" i="1"/>
  <c r="AB63" i="1"/>
  <c r="AA63" i="1"/>
  <c r="N63" i="1"/>
  <c r="M63" i="1"/>
  <c r="AK63" i="1" s="1"/>
  <c r="L63" i="1"/>
  <c r="K63" i="1"/>
  <c r="J63" i="1"/>
  <c r="AH63" i="1" s="1"/>
  <c r="I63" i="1"/>
  <c r="H63" i="1"/>
  <c r="AF63" i="1" s="1"/>
  <c r="G63" i="1"/>
  <c r="AE63" i="1" s="1"/>
  <c r="F63" i="1"/>
  <c r="E63" i="1"/>
  <c r="AC63" i="1" s="1"/>
  <c r="D63" i="1"/>
  <c r="C63" i="1"/>
  <c r="AM63" i="1" s="1"/>
  <c r="AO63" i="1" s="1"/>
  <c r="B63" i="1"/>
  <c r="A63" i="1"/>
  <c r="AN62" i="1"/>
  <c r="AK62" i="1"/>
  <c r="AJ62" i="1"/>
  <c r="AH62" i="1"/>
  <c r="AE62" i="1"/>
  <c r="AC62" i="1"/>
  <c r="AB62" i="1"/>
  <c r="N62" i="1"/>
  <c r="AL62" i="1" s="1"/>
  <c r="M62" i="1"/>
  <c r="L62" i="1"/>
  <c r="K62" i="1"/>
  <c r="AI62" i="1" s="1"/>
  <c r="J62" i="1"/>
  <c r="I62" i="1"/>
  <c r="AG62" i="1" s="1"/>
  <c r="H62" i="1"/>
  <c r="AF62" i="1" s="1"/>
  <c r="G62" i="1"/>
  <c r="F62" i="1"/>
  <c r="AD62" i="1" s="1"/>
  <c r="E62" i="1"/>
  <c r="D62" i="1"/>
  <c r="C62" i="1"/>
  <c r="AM62" i="1" s="1"/>
  <c r="B62" i="1"/>
  <c r="A62" i="1"/>
  <c r="AN61" i="1"/>
  <c r="AJ61" i="1"/>
  <c r="AH61" i="1"/>
  <c r="AG61" i="1"/>
  <c r="AE61" i="1"/>
  <c r="AB61" i="1"/>
  <c r="N61" i="1"/>
  <c r="AL61" i="1" s="1"/>
  <c r="M61" i="1"/>
  <c r="AK61" i="1" s="1"/>
  <c r="L61" i="1"/>
  <c r="K61" i="1"/>
  <c r="AI61" i="1" s="1"/>
  <c r="J61" i="1"/>
  <c r="I61" i="1"/>
  <c r="H61" i="1"/>
  <c r="AF61" i="1" s="1"/>
  <c r="G61" i="1"/>
  <c r="F61" i="1"/>
  <c r="AD61" i="1" s="1"/>
  <c r="E61" i="1"/>
  <c r="AC61" i="1" s="1"/>
  <c r="D61" i="1"/>
  <c r="C61" i="1"/>
  <c r="AA61" i="1" s="1"/>
  <c r="B61" i="1"/>
  <c r="A61" i="1"/>
  <c r="AN60" i="1"/>
  <c r="AL60" i="1"/>
  <c r="AJ60" i="1"/>
  <c r="AG60" i="1"/>
  <c r="AE60" i="1"/>
  <c r="AD60" i="1"/>
  <c r="AB60" i="1"/>
  <c r="N60" i="1"/>
  <c r="M60" i="1"/>
  <c r="AK60" i="1" s="1"/>
  <c r="L60" i="1"/>
  <c r="K60" i="1"/>
  <c r="AI60" i="1" s="1"/>
  <c r="J60" i="1"/>
  <c r="AH60" i="1" s="1"/>
  <c r="I60" i="1"/>
  <c r="H60" i="1"/>
  <c r="AF60" i="1" s="1"/>
  <c r="G60" i="1"/>
  <c r="F60" i="1"/>
  <c r="E60" i="1"/>
  <c r="AC60" i="1" s="1"/>
  <c r="D60" i="1"/>
  <c r="C60" i="1"/>
  <c r="AA60" i="1" s="1"/>
  <c r="B60" i="1"/>
  <c r="A60" i="1"/>
  <c r="AN59" i="1"/>
  <c r="AL59" i="1"/>
  <c r="AJ59" i="1"/>
  <c r="AI59" i="1"/>
  <c r="AG59" i="1"/>
  <c r="AD59" i="1"/>
  <c r="AB59" i="1"/>
  <c r="AA59" i="1"/>
  <c r="N59" i="1"/>
  <c r="M59" i="1"/>
  <c r="AK59" i="1" s="1"/>
  <c r="L59" i="1"/>
  <c r="K59" i="1"/>
  <c r="J59" i="1"/>
  <c r="AH59" i="1" s="1"/>
  <c r="I59" i="1"/>
  <c r="H59" i="1"/>
  <c r="AF59" i="1" s="1"/>
  <c r="G59" i="1"/>
  <c r="AE59" i="1" s="1"/>
  <c r="F59" i="1"/>
  <c r="E59" i="1"/>
  <c r="AC59" i="1" s="1"/>
  <c r="D59" i="1"/>
  <c r="C59" i="1"/>
  <c r="AM59" i="1" s="1"/>
  <c r="AO59" i="1" s="1"/>
  <c r="B59" i="1"/>
  <c r="A59" i="1"/>
  <c r="AN58" i="1"/>
  <c r="AL58" i="1"/>
  <c r="AI58" i="1"/>
  <c r="AG58" i="1"/>
  <c r="AF58" i="1"/>
  <c r="AD58" i="1"/>
  <c r="AA58" i="1"/>
  <c r="N58" i="1"/>
  <c r="M58" i="1"/>
  <c r="AK58" i="1" s="1"/>
  <c r="L58" i="1"/>
  <c r="AJ58" i="1" s="1"/>
  <c r="K58" i="1"/>
  <c r="J58" i="1"/>
  <c r="AH58" i="1" s="1"/>
  <c r="I58" i="1"/>
  <c r="H58" i="1"/>
  <c r="G58" i="1"/>
  <c r="AE58" i="1" s="1"/>
  <c r="F58" i="1"/>
  <c r="E58" i="1"/>
  <c r="AC58" i="1" s="1"/>
  <c r="D58" i="1"/>
  <c r="AB58" i="1" s="1"/>
  <c r="C58" i="1"/>
  <c r="AM58" i="1" s="1"/>
  <c r="AO58" i="1" s="1"/>
  <c r="B58" i="1"/>
  <c r="A58" i="1"/>
  <c r="AN57" i="1"/>
  <c r="AJ57" i="1"/>
  <c r="AH57" i="1"/>
  <c r="AG57" i="1"/>
  <c r="AE57" i="1"/>
  <c r="AB57" i="1"/>
  <c r="N57" i="1"/>
  <c r="AL57" i="1" s="1"/>
  <c r="M57" i="1"/>
  <c r="AK57" i="1" s="1"/>
  <c r="L57" i="1"/>
  <c r="K57" i="1"/>
  <c r="AI57" i="1" s="1"/>
  <c r="J57" i="1"/>
  <c r="I57" i="1"/>
  <c r="H57" i="1"/>
  <c r="AF57" i="1" s="1"/>
  <c r="G57" i="1"/>
  <c r="F57" i="1"/>
  <c r="AD57" i="1" s="1"/>
  <c r="E57" i="1"/>
  <c r="AC57" i="1" s="1"/>
  <c r="D57" i="1"/>
  <c r="C57" i="1"/>
  <c r="AA57" i="1" s="1"/>
  <c r="B57" i="1"/>
  <c r="A57" i="1"/>
  <c r="AN56" i="1"/>
  <c r="AL56" i="1"/>
  <c r="AJ56" i="1"/>
  <c r="AG56" i="1"/>
  <c r="AE56" i="1"/>
  <c r="AD56" i="1"/>
  <c r="AB56" i="1"/>
  <c r="N56" i="1"/>
  <c r="M56" i="1"/>
  <c r="AK56" i="1" s="1"/>
  <c r="L56" i="1"/>
  <c r="K56" i="1"/>
  <c r="AI56" i="1" s="1"/>
  <c r="J56" i="1"/>
  <c r="AH56" i="1" s="1"/>
  <c r="I56" i="1"/>
  <c r="H56" i="1"/>
  <c r="AF56" i="1" s="1"/>
  <c r="G56" i="1"/>
  <c r="F56" i="1"/>
  <c r="E56" i="1"/>
  <c r="AC56" i="1" s="1"/>
  <c r="D56" i="1"/>
  <c r="C56" i="1"/>
  <c r="AA56" i="1" s="1"/>
  <c r="B56" i="1"/>
  <c r="A56" i="1"/>
  <c r="AN55" i="1"/>
  <c r="AL55" i="1"/>
  <c r="AJ55" i="1"/>
  <c r="AI55" i="1"/>
  <c r="AG55" i="1"/>
  <c r="AD55" i="1"/>
  <c r="AB55" i="1"/>
  <c r="AA55" i="1"/>
  <c r="N55" i="1"/>
  <c r="M55" i="1"/>
  <c r="AK55" i="1" s="1"/>
  <c r="L55" i="1"/>
  <c r="K55" i="1"/>
  <c r="J55" i="1"/>
  <c r="AH55" i="1" s="1"/>
  <c r="I55" i="1"/>
  <c r="H55" i="1"/>
  <c r="AF55" i="1" s="1"/>
  <c r="G55" i="1"/>
  <c r="AE55" i="1" s="1"/>
  <c r="F55" i="1"/>
  <c r="E55" i="1"/>
  <c r="AC55" i="1" s="1"/>
  <c r="D55" i="1"/>
  <c r="C55" i="1"/>
  <c r="AM55" i="1" s="1"/>
  <c r="AO55" i="1" s="1"/>
  <c r="B55" i="1"/>
  <c r="A55" i="1"/>
  <c r="AN54" i="1"/>
  <c r="AL54" i="1"/>
  <c r="AI54" i="1"/>
  <c r="AG54" i="1"/>
  <c r="AF54" i="1"/>
  <c r="AD54" i="1"/>
  <c r="AA54" i="1"/>
  <c r="N54" i="1"/>
  <c r="M54" i="1"/>
  <c r="AK54" i="1" s="1"/>
  <c r="L54" i="1"/>
  <c r="AJ54" i="1" s="1"/>
  <c r="K54" i="1"/>
  <c r="J54" i="1"/>
  <c r="AH54" i="1" s="1"/>
  <c r="I54" i="1"/>
  <c r="H54" i="1"/>
  <c r="G54" i="1"/>
  <c r="AE54" i="1" s="1"/>
  <c r="F54" i="1"/>
  <c r="E54" i="1"/>
  <c r="AC54" i="1" s="1"/>
  <c r="D54" i="1"/>
  <c r="AB54" i="1" s="1"/>
  <c r="C54" i="1"/>
  <c r="B54" i="1"/>
  <c r="A54" i="1"/>
  <c r="AN53" i="1"/>
  <c r="AL53" i="1"/>
  <c r="AK53" i="1"/>
  <c r="AI53" i="1"/>
  <c r="AF53" i="1"/>
  <c r="AD53" i="1"/>
  <c r="AC53" i="1"/>
  <c r="AA53" i="1"/>
  <c r="N53" i="1"/>
  <c r="M53" i="1"/>
  <c r="L53" i="1"/>
  <c r="AJ53" i="1" s="1"/>
  <c r="K53" i="1"/>
  <c r="J53" i="1"/>
  <c r="AH53" i="1" s="1"/>
  <c r="I53" i="1"/>
  <c r="AG53" i="1" s="1"/>
  <c r="H53" i="1"/>
  <c r="G53" i="1"/>
  <c r="AE53" i="1" s="1"/>
  <c r="F53" i="1"/>
  <c r="E53" i="1"/>
  <c r="D53" i="1"/>
  <c r="AB53" i="1" s="1"/>
  <c r="C53" i="1"/>
  <c r="AM53" i="1" s="1"/>
  <c r="AO53" i="1" s="1"/>
  <c r="B53" i="1"/>
  <c r="A53" i="1"/>
  <c r="AN52" i="1"/>
  <c r="AL52" i="1"/>
  <c r="AJ52" i="1"/>
  <c r="AG52" i="1"/>
  <c r="AE52" i="1"/>
  <c r="AD52" i="1"/>
  <c r="AB52" i="1"/>
  <c r="N52" i="1"/>
  <c r="M52" i="1"/>
  <c r="AK52" i="1" s="1"/>
  <c r="L52" i="1"/>
  <c r="K52" i="1"/>
  <c r="AI52" i="1" s="1"/>
  <c r="J52" i="1"/>
  <c r="AH52" i="1" s="1"/>
  <c r="I52" i="1"/>
  <c r="H52" i="1"/>
  <c r="AF52" i="1" s="1"/>
  <c r="G52" i="1"/>
  <c r="F52" i="1"/>
  <c r="E52" i="1"/>
  <c r="AC52" i="1" s="1"/>
  <c r="D52" i="1"/>
  <c r="C52" i="1"/>
  <c r="AA52" i="1" s="1"/>
  <c r="B52" i="1"/>
  <c r="A52" i="1"/>
  <c r="AN51" i="1"/>
  <c r="AL51" i="1"/>
  <c r="AJ51" i="1"/>
  <c r="AI51" i="1"/>
  <c r="AG51" i="1"/>
  <c r="AD51" i="1"/>
  <c r="AB51" i="1"/>
  <c r="AA51" i="1"/>
  <c r="N51" i="1"/>
  <c r="M51" i="1"/>
  <c r="AK51" i="1" s="1"/>
  <c r="L51" i="1"/>
  <c r="K51" i="1"/>
  <c r="J51" i="1"/>
  <c r="AH51" i="1" s="1"/>
  <c r="I51" i="1"/>
  <c r="H51" i="1"/>
  <c r="AF51" i="1" s="1"/>
  <c r="G51" i="1"/>
  <c r="AE51" i="1" s="1"/>
  <c r="F51" i="1"/>
  <c r="E51" i="1"/>
  <c r="AC51" i="1" s="1"/>
  <c r="D51" i="1"/>
  <c r="C51" i="1"/>
  <c r="AM51" i="1" s="1"/>
  <c r="AO51" i="1" s="1"/>
  <c r="B51" i="1"/>
  <c r="A51" i="1"/>
  <c r="AN50" i="1"/>
  <c r="AL50" i="1"/>
  <c r="AI50" i="1"/>
  <c r="AG50" i="1"/>
  <c r="AF50" i="1"/>
  <c r="AD50" i="1"/>
  <c r="AA50" i="1"/>
  <c r="N50" i="1"/>
  <c r="M50" i="1"/>
  <c r="AK50" i="1" s="1"/>
  <c r="L50" i="1"/>
  <c r="AJ50" i="1" s="1"/>
  <c r="K50" i="1"/>
  <c r="J50" i="1"/>
  <c r="AH50" i="1" s="1"/>
  <c r="I50" i="1"/>
  <c r="H50" i="1"/>
  <c r="G50" i="1"/>
  <c r="AE50" i="1" s="1"/>
  <c r="F50" i="1"/>
  <c r="E50" i="1"/>
  <c r="AC50" i="1" s="1"/>
  <c r="D50" i="1"/>
  <c r="AB50" i="1" s="1"/>
  <c r="C50" i="1"/>
  <c r="AM50" i="1" s="1"/>
  <c r="B50" i="1"/>
  <c r="A50" i="1"/>
  <c r="AN49" i="1"/>
  <c r="AL49" i="1"/>
  <c r="AK49" i="1"/>
  <c r="AI49" i="1"/>
  <c r="AF49" i="1"/>
  <c r="AD49" i="1"/>
  <c r="AC49" i="1"/>
  <c r="AA49" i="1"/>
  <c r="N49" i="1"/>
  <c r="M49" i="1"/>
  <c r="L49" i="1"/>
  <c r="AJ49" i="1" s="1"/>
  <c r="K49" i="1"/>
  <c r="J49" i="1"/>
  <c r="AH49" i="1" s="1"/>
  <c r="I49" i="1"/>
  <c r="AG49" i="1" s="1"/>
  <c r="H49" i="1"/>
  <c r="G49" i="1"/>
  <c r="AE49" i="1" s="1"/>
  <c r="F49" i="1"/>
  <c r="E49" i="1"/>
  <c r="D49" i="1"/>
  <c r="AB49" i="1" s="1"/>
  <c r="C49" i="1"/>
  <c r="AM49" i="1" s="1"/>
  <c r="AO49" i="1" s="1"/>
  <c r="B49" i="1"/>
  <c r="A49" i="1"/>
  <c r="AN48" i="1"/>
  <c r="AK48" i="1"/>
  <c r="AI48" i="1"/>
  <c r="AH48" i="1"/>
  <c r="AF48" i="1"/>
  <c r="AC48" i="1"/>
  <c r="AA48" i="1"/>
  <c r="N48" i="1"/>
  <c r="AL48" i="1" s="1"/>
  <c r="M48" i="1"/>
  <c r="L48" i="1"/>
  <c r="AJ48" i="1" s="1"/>
  <c r="K48" i="1"/>
  <c r="J48" i="1"/>
  <c r="I48" i="1"/>
  <c r="AG48" i="1" s="1"/>
  <c r="H48" i="1"/>
  <c r="G48" i="1"/>
  <c r="AE48" i="1" s="1"/>
  <c r="F48" i="1"/>
  <c r="AD48" i="1" s="1"/>
  <c r="E48" i="1"/>
  <c r="D48" i="1"/>
  <c r="AB48" i="1" s="1"/>
  <c r="C48" i="1"/>
  <c r="B48" i="1"/>
  <c r="A48" i="1"/>
  <c r="AN47" i="1"/>
  <c r="AL47" i="1"/>
  <c r="AJ47" i="1"/>
  <c r="AI47" i="1"/>
  <c r="AG47" i="1"/>
  <c r="AD47" i="1"/>
  <c r="AB47" i="1"/>
  <c r="AA47" i="1"/>
  <c r="N47" i="1"/>
  <c r="M47" i="1"/>
  <c r="AK47" i="1" s="1"/>
  <c r="L47" i="1"/>
  <c r="K47" i="1"/>
  <c r="J47" i="1"/>
  <c r="AH47" i="1" s="1"/>
  <c r="I47" i="1"/>
  <c r="H47" i="1"/>
  <c r="AF47" i="1" s="1"/>
  <c r="G47" i="1"/>
  <c r="AE47" i="1" s="1"/>
  <c r="F47" i="1"/>
  <c r="E47" i="1"/>
  <c r="AC47" i="1" s="1"/>
  <c r="D47" i="1"/>
  <c r="C47" i="1"/>
  <c r="B47" i="1"/>
  <c r="A47" i="1"/>
  <c r="AN46" i="1"/>
  <c r="AL46" i="1"/>
  <c r="AI46" i="1"/>
  <c r="AG46" i="1"/>
  <c r="AF46" i="1"/>
  <c r="AD46" i="1"/>
  <c r="AA46" i="1"/>
  <c r="N46" i="1"/>
  <c r="M46" i="1"/>
  <c r="AK46" i="1" s="1"/>
  <c r="L46" i="1"/>
  <c r="AJ46" i="1" s="1"/>
  <c r="K46" i="1"/>
  <c r="J46" i="1"/>
  <c r="AH46" i="1" s="1"/>
  <c r="I46" i="1"/>
  <c r="H46" i="1"/>
  <c r="G46" i="1"/>
  <c r="AE46" i="1" s="1"/>
  <c r="F46" i="1"/>
  <c r="E46" i="1"/>
  <c r="AC46" i="1" s="1"/>
  <c r="D46" i="1"/>
  <c r="AB46" i="1" s="1"/>
  <c r="C46" i="1"/>
  <c r="B46" i="1"/>
  <c r="A46" i="1"/>
  <c r="AN45" i="1"/>
  <c r="AL45" i="1"/>
  <c r="AK45" i="1"/>
  <c r="AI45" i="1"/>
  <c r="AF45" i="1"/>
  <c r="AD45" i="1"/>
  <c r="AC45" i="1"/>
  <c r="AA45" i="1"/>
  <c r="N45" i="1"/>
  <c r="M45" i="1"/>
  <c r="L45" i="1"/>
  <c r="AJ45" i="1" s="1"/>
  <c r="K45" i="1"/>
  <c r="J45" i="1"/>
  <c r="AH45" i="1" s="1"/>
  <c r="I45" i="1"/>
  <c r="AG45" i="1" s="1"/>
  <c r="H45" i="1"/>
  <c r="G45" i="1"/>
  <c r="AE45" i="1" s="1"/>
  <c r="F45" i="1"/>
  <c r="E45" i="1"/>
  <c r="D45" i="1"/>
  <c r="AB45" i="1" s="1"/>
  <c r="C45" i="1"/>
  <c r="AM45" i="1" s="1"/>
  <c r="AO45" i="1" s="1"/>
  <c r="B45" i="1"/>
  <c r="A45" i="1"/>
  <c r="AN44" i="1"/>
  <c r="AK44" i="1"/>
  <c r="AI44" i="1"/>
  <c r="AH44" i="1"/>
  <c r="AF44" i="1"/>
  <c r="AC44" i="1"/>
  <c r="AA44" i="1"/>
  <c r="N44" i="1"/>
  <c r="AL44" i="1" s="1"/>
  <c r="M44" i="1"/>
  <c r="L44" i="1"/>
  <c r="AJ44" i="1" s="1"/>
  <c r="K44" i="1"/>
  <c r="J44" i="1"/>
  <c r="I44" i="1"/>
  <c r="AG44" i="1" s="1"/>
  <c r="H44" i="1"/>
  <c r="G44" i="1"/>
  <c r="AE44" i="1" s="1"/>
  <c r="F44" i="1"/>
  <c r="AD44" i="1" s="1"/>
  <c r="E44" i="1"/>
  <c r="D44" i="1"/>
  <c r="AB44" i="1" s="1"/>
  <c r="C44" i="1"/>
  <c r="B44" i="1"/>
  <c r="A44" i="1"/>
  <c r="AN43" i="1"/>
  <c r="AM43" i="1"/>
  <c r="AO43" i="1" s="1"/>
  <c r="AK43" i="1"/>
  <c r="AH43" i="1"/>
  <c r="AF43" i="1"/>
  <c r="AE43" i="1"/>
  <c r="AC43" i="1"/>
  <c r="N43" i="1"/>
  <c r="AL43" i="1" s="1"/>
  <c r="M43" i="1"/>
  <c r="L43" i="1"/>
  <c r="AJ43" i="1" s="1"/>
  <c r="K43" i="1"/>
  <c r="AI43" i="1" s="1"/>
  <c r="J43" i="1"/>
  <c r="I43" i="1"/>
  <c r="AG43" i="1" s="1"/>
  <c r="H43" i="1"/>
  <c r="G43" i="1"/>
  <c r="F43" i="1"/>
  <c r="AD43" i="1" s="1"/>
  <c r="E43" i="1"/>
  <c r="D43" i="1"/>
  <c r="AB43" i="1" s="1"/>
  <c r="C43" i="1"/>
  <c r="AA43" i="1" s="1"/>
  <c r="B43" i="1"/>
  <c r="A43" i="1"/>
  <c r="AN42" i="1"/>
  <c r="AL42" i="1"/>
  <c r="AI42" i="1"/>
  <c r="AG42" i="1"/>
  <c r="AF42" i="1"/>
  <c r="AD42" i="1"/>
  <c r="AA42" i="1"/>
  <c r="N42" i="1"/>
  <c r="M42" i="1"/>
  <c r="AK42" i="1" s="1"/>
  <c r="L42" i="1"/>
  <c r="AJ42" i="1" s="1"/>
  <c r="K42" i="1"/>
  <c r="J42" i="1"/>
  <c r="AH42" i="1" s="1"/>
  <c r="I42" i="1"/>
  <c r="H42" i="1"/>
  <c r="G42" i="1"/>
  <c r="AE42" i="1" s="1"/>
  <c r="F42" i="1"/>
  <c r="E42" i="1"/>
  <c r="AC42" i="1" s="1"/>
  <c r="D42" i="1"/>
  <c r="AB42" i="1" s="1"/>
  <c r="C42" i="1"/>
  <c r="AM42" i="1" s="1"/>
  <c r="B42" i="1"/>
  <c r="A42" i="1"/>
  <c r="AN41" i="1"/>
  <c r="AL41" i="1"/>
  <c r="AK41" i="1"/>
  <c r="AI41" i="1"/>
  <c r="AF41" i="1"/>
  <c r="AD41" i="1"/>
  <c r="AC41" i="1"/>
  <c r="AA41" i="1"/>
  <c r="N41" i="1"/>
  <c r="M41" i="1"/>
  <c r="L41" i="1"/>
  <c r="AJ41" i="1" s="1"/>
  <c r="K41" i="1"/>
  <c r="J41" i="1"/>
  <c r="AH41" i="1" s="1"/>
  <c r="I41" i="1"/>
  <c r="AG41" i="1" s="1"/>
  <c r="H41" i="1"/>
  <c r="G41" i="1"/>
  <c r="AE41" i="1" s="1"/>
  <c r="F41" i="1"/>
  <c r="E41" i="1"/>
  <c r="D41" i="1"/>
  <c r="AB41" i="1" s="1"/>
  <c r="C41" i="1"/>
  <c r="AM41" i="1" s="1"/>
  <c r="AO41" i="1" s="1"/>
  <c r="B41" i="1"/>
  <c r="A41" i="1"/>
  <c r="AN40" i="1"/>
  <c r="AK40" i="1"/>
  <c r="AI40" i="1"/>
  <c r="AH40" i="1"/>
  <c r="AF40" i="1"/>
  <c r="AC40" i="1"/>
  <c r="AA40" i="1"/>
  <c r="N40" i="1"/>
  <c r="AL40" i="1" s="1"/>
  <c r="M40" i="1"/>
  <c r="L40" i="1"/>
  <c r="AJ40" i="1" s="1"/>
  <c r="K40" i="1"/>
  <c r="J40" i="1"/>
  <c r="I40" i="1"/>
  <c r="AG40" i="1" s="1"/>
  <c r="H40" i="1"/>
  <c r="G40" i="1"/>
  <c r="AE40" i="1" s="1"/>
  <c r="F40" i="1"/>
  <c r="AD40" i="1" s="1"/>
  <c r="E40" i="1"/>
  <c r="D40" i="1"/>
  <c r="AB40" i="1" s="1"/>
  <c r="C40" i="1"/>
  <c r="B40" i="1"/>
  <c r="A40" i="1"/>
  <c r="AN39" i="1"/>
  <c r="AK39" i="1"/>
  <c r="AH39" i="1"/>
  <c r="AF39" i="1"/>
  <c r="AE39" i="1"/>
  <c r="AC39" i="1"/>
  <c r="N39" i="1"/>
  <c r="AL39" i="1" s="1"/>
  <c r="M39" i="1"/>
  <c r="L39" i="1"/>
  <c r="AJ39" i="1" s="1"/>
  <c r="K39" i="1"/>
  <c r="AI39" i="1" s="1"/>
  <c r="J39" i="1"/>
  <c r="I39" i="1"/>
  <c r="AG39" i="1" s="1"/>
  <c r="H39" i="1"/>
  <c r="G39" i="1"/>
  <c r="F39" i="1"/>
  <c r="AD39" i="1" s="1"/>
  <c r="E39" i="1"/>
  <c r="D39" i="1"/>
  <c r="AB39" i="1" s="1"/>
  <c r="C39" i="1"/>
  <c r="AA39" i="1" s="1"/>
  <c r="B39" i="1"/>
  <c r="A39" i="1"/>
  <c r="AN38" i="1"/>
  <c r="AK38" i="1"/>
  <c r="AJ38" i="1"/>
  <c r="AH38" i="1"/>
  <c r="AE38" i="1"/>
  <c r="AC38" i="1"/>
  <c r="AB38" i="1"/>
  <c r="N38" i="1"/>
  <c r="AL38" i="1" s="1"/>
  <c r="M38" i="1"/>
  <c r="L38" i="1"/>
  <c r="K38" i="1"/>
  <c r="AI38" i="1" s="1"/>
  <c r="J38" i="1"/>
  <c r="I38" i="1"/>
  <c r="AG38" i="1" s="1"/>
  <c r="H38" i="1"/>
  <c r="AF38" i="1" s="1"/>
  <c r="G38" i="1"/>
  <c r="F38" i="1"/>
  <c r="AD38" i="1" s="1"/>
  <c r="E38" i="1"/>
  <c r="D38" i="1"/>
  <c r="C38" i="1"/>
  <c r="B38" i="1"/>
  <c r="A38" i="1"/>
  <c r="AN37" i="1"/>
  <c r="AL37" i="1"/>
  <c r="AK37" i="1"/>
  <c r="AI37" i="1"/>
  <c r="AF37" i="1"/>
  <c r="AD37" i="1"/>
  <c r="AC37" i="1"/>
  <c r="AA37" i="1"/>
  <c r="N37" i="1"/>
  <c r="M37" i="1"/>
  <c r="L37" i="1"/>
  <c r="AJ37" i="1" s="1"/>
  <c r="K37" i="1"/>
  <c r="J37" i="1"/>
  <c r="AH37" i="1" s="1"/>
  <c r="I37" i="1"/>
  <c r="AG37" i="1" s="1"/>
  <c r="H37" i="1"/>
  <c r="G37" i="1"/>
  <c r="AE37" i="1" s="1"/>
  <c r="F37" i="1"/>
  <c r="E37" i="1"/>
  <c r="D37" i="1"/>
  <c r="AB37" i="1" s="1"/>
  <c r="C37" i="1"/>
  <c r="AM37" i="1" s="1"/>
  <c r="B37" i="1"/>
  <c r="A37" i="1"/>
  <c r="AN36" i="1"/>
  <c r="AK36" i="1"/>
  <c r="AI36" i="1"/>
  <c r="AH36" i="1"/>
  <c r="AF36" i="1"/>
  <c r="AC36" i="1"/>
  <c r="AA36" i="1"/>
  <c r="N36" i="1"/>
  <c r="AL36" i="1" s="1"/>
  <c r="M36" i="1"/>
  <c r="L36" i="1"/>
  <c r="AJ36" i="1" s="1"/>
  <c r="K36" i="1"/>
  <c r="J36" i="1"/>
  <c r="I36" i="1"/>
  <c r="AG36" i="1" s="1"/>
  <c r="H36" i="1"/>
  <c r="G36" i="1"/>
  <c r="AE36" i="1" s="1"/>
  <c r="F36" i="1"/>
  <c r="AD36" i="1" s="1"/>
  <c r="E36" i="1"/>
  <c r="D36" i="1"/>
  <c r="AB36" i="1" s="1"/>
  <c r="C36" i="1"/>
  <c r="AM36" i="1" s="1"/>
  <c r="AO36" i="1" s="1"/>
  <c r="B36" i="1"/>
  <c r="A36" i="1"/>
  <c r="AN35" i="1"/>
  <c r="AK35" i="1"/>
  <c r="AH35" i="1"/>
  <c r="AF35" i="1"/>
  <c r="AE35" i="1"/>
  <c r="AC35" i="1"/>
  <c r="N35" i="1"/>
  <c r="AL35" i="1" s="1"/>
  <c r="M35" i="1"/>
  <c r="L35" i="1"/>
  <c r="AJ35" i="1" s="1"/>
  <c r="K35" i="1"/>
  <c r="AI35" i="1" s="1"/>
  <c r="J35" i="1"/>
  <c r="I35" i="1"/>
  <c r="AG35" i="1" s="1"/>
  <c r="H35" i="1"/>
  <c r="G35" i="1"/>
  <c r="F35" i="1"/>
  <c r="AD35" i="1" s="1"/>
  <c r="E35" i="1"/>
  <c r="D35" i="1"/>
  <c r="AB35" i="1" s="1"/>
  <c r="C35" i="1"/>
  <c r="AA35" i="1" s="1"/>
  <c r="B35" i="1"/>
  <c r="A35" i="1"/>
  <c r="AN34" i="1"/>
  <c r="AK34" i="1"/>
  <c r="AJ34" i="1"/>
  <c r="AH34" i="1"/>
  <c r="AE34" i="1"/>
  <c r="AC34" i="1"/>
  <c r="AB34" i="1"/>
  <c r="N34" i="1"/>
  <c r="AL34" i="1" s="1"/>
  <c r="M34" i="1"/>
  <c r="L34" i="1"/>
  <c r="K34" i="1"/>
  <c r="AI34" i="1" s="1"/>
  <c r="J34" i="1"/>
  <c r="I34" i="1"/>
  <c r="AG34" i="1" s="1"/>
  <c r="H34" i="1"/>
  <c r="AF34" i="1" s="1"/>
  <c r="G34" i="1"/>
  <c r="F34" i="1"/>
  <c r="AD34" i="1" s="1"/>
  <c r="E34" i="1"/>
  <c r="D34" i="1"/>
  <c r="C34" i="1"/>
  <c r="B34" i="1"/>
  <c r="A34" i="1"/>
  <c r="AN33" i="1"/>
  <c r="AJ33" i="1"/>
  <c r="AH33" i="1"/>
  <c r="AG33" i="1"/>
  <c r="AE33" i="1"/>
  <c r="AB33" i="1"/>
  <c r="N33" i="1"/>
  <c r="AL33" i="1" s="1"/>
  <c r="M33" i="1"/>
  <c r="AK33" i="1" s="1"/>
  <c r="L33" i="1"/>
  <c r="K33" i="1"/>
  <c r="AI33" i="1" s="1"/>
  <c r="J33" i="1"/>
  <c r="I33" i="1"/>
  <c r="H33" i="1"/>
  <c r="AF33" i="1" s="1"/>
  <c r="G33" i="1"/>
  <c r="F33" i="1"/>
  <c r="AD33" i="1" s="1"/>
  <c r="E33" i="1"/>
  <c r="AC33" i="1" s="1"/>
  <c r="D33" i="1"/>
  <c r="C33" i="1"/>
  <c r="AA33" i="1" s="1"/>
  <c r="B33" i="1"/>
  <c r="A33" i="1"/>
  <c r="AN32" i="1"/>
  <c r="AK32" i="1"/>
  <c r="AI32" i="1"/>
  <c r="AH32" i="1"/>
  <c r="AF32" i="1"/>
  <c r="AC32" i="1"/>
  <c r="AA32" i="1"/>
  <c r="N32" i="1"/>
  <c r="AL32" i="1" s="1"/>
  <c r="M32" i="1"/>
  <c r="L32" i="1"/>
  <c r="AJ32" i="1" s="1"/>
  <c r="K32" i="1"/>
  <c r="J32" i="1"/>
  <c r="I32" i="1"/>
  <c r="AG32" i="1" s="1"/>
  <c r="H32" i="1"/>
  <c r="G32" i="1"/>
  <c r="AE32" i="1" s="1"/>
  <c r="F32" i="1"/>
  <c r="AD32" i="1" s="1"/>
  <c r="E32" i="1"/>
  <c r="D32" i="1"/>
  <c r="AB32" i="1" s="1"/>
  <c r="C32" i="1"/>
  <c r="AM32" i="1" s="1"/>
  <c r="AO32" i="1" s="1"/>
  <c r="B32" i="1"/>
  <c r="A32" i="1"/>
  <c r="AN31" i="1"/>
  <c r="AM31" i="1"/>
  <c r="AO31" i="1" s="1"/>
  <c r="AK31" i="1"/>
  <c r="AH31" i="1"/>
  <c r="AF31" i="1"/>
  <c r="AE31" i="1"/>
  <c r="AC31" i="1"/>
  <c r="N31" i="1"/>
  <c r="AL31" i="1" s="1"/>
  <c r="M31" i="1"/>
  <c r="L31" i="1"/>
  <c r="AJ31" i="1" s="1"/>
  <c r="K31" i="1"/>
  <c r="AI31" i="1" s="1"/>
  <c r="J31" i="1"/>
  <c r="I31" i="1"/>
  <c r="AG31" i="1" s="1"/>
  <c r="H31" i="1"/>
  <c r="G31" i="1"/>
  <c r="F31" i="1"/>
  <c r="AD31" i="1" s="1"/>
  <c r="E31" i="1"/>
  <c r="D31" i="1"/>
  <c r="AB31" i="1" s="1"/>
  <c r="C31" i="1"/>
  <c r="AA31" i="1" s="1"/>
  <c r="B31" i="1"/>
  <c r="A31" i="1"/>
  <c r="AN30" i="1"/>
  <c r="AK30" i="1"/>
  <c r="AJ30" i="1"/>
  <c r="AH30" i="1"/>
  <c r="AE30" i="1"/>
  <c r="AC30" i="1"/>
  <c r="AB30" i="1"/>
  <c r="N30" i="1"/>
  <c r="AL30" i="1" s="1"/>
  <c r="M30" i="1"/>
  <c r="L30" i="1"/>
  <c r="K30" i="1"/>
  <c r="AI30" i="1" s="1"/>
  <c r="J30" i="1"/>
  <c r="I30" i="1"/>
  <c r="AG30" i="1" s="1"/>
  <c r="H30" i="1"/>
  <c r="AF30" i="1" s="1"/>
  <c r="G30" i="1"/>
  <c r="F30" i="1"/>
  <c r="AD30" i="1" s="1"/>
  <c r="E30" i="1"/>
  <c r="D30" i="1"/>
  <c r="C30" i="1"/>
  <c r="AM30" i="1" s="1"/>
  <c r="AO30" i="1" s="1"/>
  <c r="B30" i="1"/>
  <c r="A30" i="1"/>
  <c r="AN29" i="1"/>
  <c r="AJ29" i="1"/>
  <c r="AH29" i="1"/>
  <c r="AG29" i="1"/>
  <c r="AE29" i="1"/>
  <c r="AB29" i="1"/>
  <c r="N29" i="1"/>
  <c r="AL29" i="1" s="1"/>
  <c r="M29" i="1"/>
  <c r="AK29" i="1" s="1"/>
  <c r="L29" i="1"/>
  <c r="K29" i="1"/>
  <c r="AI29" i="1" s="1"/>
  <c r="J29" i="1"/>
  <c r="I29" i="1"/>
  <c r="H29" i="1"/>
  <c r="AF29" i="1" s="1"/>
  <c r="G29" i="1"/>
  <c r="F29" i="1"/>
  <c r="AD29" i="1" s="1"/>
  <c r="E29" i="1"/>
  <c r="AC29" i="1" s="1"/>
  <c r="D29" i="1"/>
  <c r="C29" i="1"/>
  <c r="AA29" i="1" s="1"/>
  <c r="B29" i="1"/>
  <c r="A29" i="1"/>
  <c r="AN28" i="1"/>
  <c r="AL28" i="1"/>
  <c r="AJ28" i="1"/>
  <c r="AG28" i="1"/>
  <c r="AE28" i="1"/>
  <c r="AD28" i="1"/>
  <c r="AB28" i="1"/>
  <c r="N28" i="1"/>
  <c r="M28" i="1"/>
  <c r="AK28" i="1" s="1"/>
  <c r="L28" i="1"/>
  <c r="K28" i="1"/>
  <c r="AI28" i="1" s="1"/>
  <c r="J28" i="1"/>
  <c r="AH28" i="1" s="1"/>
  <c r="I28" i="1"/>
  <c r="H28" i="1"/>
  <c r="AF28" i="1" s="1"/>
  <c r="G28" i="1"/>
  <c r="F28" i="1"/>
  <c r="E28" i="1"/>
  <c r="AC28" i="1" s="1"/>
  <c r="D28" i="1"/>
  <c r="C28" i="1"/>
  <c r="AA28" i="1" s="1"/>
  <c r="B28" i="1"/>
  <c r="A28" i="1"/>
  <c r="AN27" i="1"/>
  <c r="AM27" i="1"/>
  <c r="AK27" i="1"/>
  <c r="AH27" i="1"/>
  <c r="AF27" i="1"/>
  <c r="AE27" i="1"/>
  <c r="AC27" i="1"/>
  <c r="N27" i="1"/>
  <c r="AL27" i="1" s="1"/>
  <c r="M27" i="1"/>
  <c r="L27" i="1"/>
  <c r="AJ27" i="1" s="1"/>
  <c r="K27" i="1"/>
  <c r="AI27" i="1" s="1"/>
  <c r="J27" i="1"/>
  <c r="I27" i="1"/>
  <c r="AG27" i="1" s="1"/>
  <c r="H27" i="1"/>
  <c r="G27" i="1"/>
  <c r="F27" i="1"/>
  <c r="AD27" i="1" s="1"/>
  <c r="E27" i="1"/>
  <c r="D27" i="1"/>
  <c r="AB27" i="1" s="1"/>
  <c r="C27" i="1"/>
  <c r="AA27" i="1" s="1"/>
  <c r="B27" i="1"/>
  <c r="A27" i="1"/>
  <c r="AN26" i="1"/>
  <c r="AK26" i="1"/>
  <c r="AJ26" i="1"/>
  <c r="AH26" i="1"/>
  <c r="AE26" i="1"/>
  <c r="AC26" i="1"/>
  <c r="AB26" i="1"/>
  <c r="N26" i="1"/>
  <c r="AL26" i="1" s="1"/>
  <c r="M26" i="1"/>
  <c r="L26" i="1"/>
  <c r="K26" i="1"/>
  <c r="AI26" i="1" s="1"/>
  <c r="J26" i="1"/>
  <c r="I26" i="1"/>
  <c r="AG26" i="1" s="1"/>
  <c r="H26" i="1"/>
  <c r="AF26" i="1" s="1"/>
  <c r="G26" i="1"/>
  <c r="F26" i="1"/>
  <c r="AD26" i="1" s="1"/>
  <c r="E26" i="1"/>
  <c r="D26" i="1"/>
  <c r="C26" i="1"/>
  <c r="AM26" i="1" s="1"/>
  <c r="AO26" i="1" s="1"/>
  <c r="B26" i="1"/>
  <c r="A26" i="1"/>
  <c r="AN25" i="1"/>
  <c r="AJ25" i="1"/>
  <c r="AH25" i="1"/>
  <c r="AG25" i="1"/>
  <c r="AE25" i="1"/>
  <c r="AB25" i="1"/>
  <c r="N25" i="1"/>
  <c r="AL25" i="1" s="1"/>
  <c r="M25" i="1"/>
  <c r="AK25" i="1" s="1"/>
  <c r="L25" i="1"/>
  <c r="K25" i="1"/>
  <c r="AI25" i="1" s="1"/>
  <c r="J25" i="1"/>
  <c r="I25" i="1"/>
  <c r="H25" i="1"/>
  <c r="AF25" i="1" s="1"/>
  <c r="G25" i="1"/>
  <c r="F25" i="1"/>
  <c r="AD25" i="1" s="1"/>
  <c r="E25" i="1"/>
  <c r="AC25" i="1" s="1"/>
  <c r="D25" i="1"/>
  <c r="C25" i="1"/>
  <c r="AA25" i="1" s="1"/>
  <c r="B25" i="1"/>
  <c r="A25" i="1"/>
  <c r="AN24" i="1"/>
  <c r="AL24" i="1"/>
  <c r="AJ24" i="1"/>
  <c r="AG24" i="1"/>
  <c r="AE24" i="1"/>
  <c r="AD24" i="1"/>
  <c r="AB24" i="1"/>
  <c r="N24" i="1"/>
  <c r="M24" i="1"/>
  <c r="AK24" i="1" s="1"/>
  <c r="L24" i="1"/>
  <c r="K24" i="1"/>
  <c r="AI24" i="1" s="1"/>
  <c r="J24" i="1"/>
  <c r="AH24" i="1" s="1"/>
  <c r="I24" i="1"/>
  <c r="H24" i="1"/>
  <c r="AF24" i="1" s="1"/>
  <c r="G24" i="1"/>
  <c r="F24" i="1"/>
  <c r="E24" i="1"/>
  <c r="AC24" i="1" s="1"/>
  <c r="D24" i="1"/>
  <c r="C24" i="1"/>
  <c r="AA24" i="1" s="1"/>
  <c r="B24" i="1"/>
  <c r="A24" i="1"/>
  <c r="AN23" i="1"/>
  <c r="AL23" i="1"/>
  <c r="AJ23" i="1"/>
  <c r="AI23" i="1"/>
  <c r="AG23" i="1"/>
  <c r="AD23" i="1"/>
  <c r="AB23" i="1"/>
  <c r="AA23" i="1"/>
  <c r="N23" i="1"/>
  <c r="M23" i="1"/>
  <c r="AK23" i="1" s="1"/>
  <c r="L23" i="1"/>
  <c r="K23" i="1"/>
  <c r="J23" i="1"/>
  <c r="AH23" i="1" s="1"/>
  <c r="I23" i="1"/>
  <c r="H23" i="1"/>
  <c r="AF23" i="1" s="1"/>
  <c r="G23" i="1"/>
  <c r="AE23" i="1" s="1"/>
  <c r="F23" i="1"/>
  <c r="E23" i="1"/>
  <c r="AC23" i="1" s="1"/>
  <c r="D23" i="1"/>
  <c r="C23" i="1"/>
  <c r="AM23" i="1" s="1"/>
  <c r="AO23" i="1" s="1"/>
  <c r="B23" i="1"/>
  <c r="A23" i="1"/>
  <c r="AN22" i="1"/>
  <c r="AK22" i="1"/>
  <c r="AJ22" i="1"/>
  <c r="AH22" i="1"/>
  <c r="AE22" i="1"/>
  <c r="AC22" i="1"/>
  <c r="AB22" i="1"/>
  <c r="N22" i="1"/>
  <c r="AL22" i="1" s="1"/>
  <c r="M22" i="1"/>
  <c r="L22" i="1"/>
  <c r="K22" i="1"/>
  <c r="AI22" i="1" s="1"/>
  <c r="J22" i="1"/>
  <c r="I22" i="1"/>
  <c r="AG22" i="1" s="1"/>
  <c r="H22" i="1"/>
  <c r="AF22" i="1" s="1"/>
  <c r="G22" i="1"/>
  <c r="F22" i="1"/>
  <c r="AD22" i="1" s="1"/>
  <c r="E22" i="1"/>
  <c r="D22" i="1"/>
  <c r="C22" i="1"/>
  <c r="AM22" i="1" s="1"/>
  <c r="B22" i="1"/>
  <c r="A22" i="1"/>
  <c r="AN21" i="1"/>
  <c r="AJ21" i="1"/>
  <c r="AH21" i="1"/>
  <c r="AG21" i="1"/>
  <c r="AE21" i="1"/>
  <c r="AB21" i="1"/>
  <c r="N21" i="1"/>
  <c r="AL21" i="1" s="1"/>
  <c r="M21" i="1"/>
  <c r="AK21" i="1" s="1"/>
  <c r="L21" i="1"/>
  <c r="K21" i="1"/>
  <c r="AI21" i="1" s="1"/>
  <c r="J21" i="1"/>
  <c r="I21" i="1"/>
  <c r="H21" i="1"/>
  <c r="AF21" i="1" s="1"/>
  <c r="G21" i="1"/>
  <c r="F21" i="1"/>
  <c r="AD21" i="1" s="1"/>
  <c r="E21" i="1"/>
  <c r="AC21" i="1" s="1"/>
  <c r="D21" i="1"/>
  <c r="C21" i="1"/>
  <c r="AA21" i="1" s="1"/>
  <c r="B21" i="1"/>
  <c r="A21" i="1"/>
  <c r="AN20" i="1"/>
  <c r="AL20" i="1"/>
  <c r="AJ20" i="1"/>
  <c r="AG20" i="1"/>
  <c r="AE20" i="1"/>
  <c r="AD20" i="1"/>
  <c r="AB20" i="1"/>
  <c r="N20" i="1"/>
  <c r="M20" i="1"/>
  <c r="AK20" i="1" s="1"/>
  <c r="L20" i="1"/>
  <c r="K20" i="1"/>
  <c r="AI20" i="1" s="1"/>
  <c r="J20" i="1"/>
  <c r="AH20" i="1" s="1"/>
  <c r="I20" i="1"/>
  <c r="H20" i="1"/>
  <c r="AF20" i="1" s="1"/>
  <c r="G20" i="1"/>
  <c r="F20" i="1"/>
  <c r="E20" i="1"/>
  <c r="AC20" i="1" s="1"/>
  <c r="D20" i="1"/>
  <c r="C20" i="1"/>
  <c r="AA20" i="1" s="1"/>
  <c r="B20" i="1"/>
  <c r="A20" i="1"/>
  <c r="AN19" i="1"/>
  <c r="AL19" i="1"/>
  <c r="AJ19" i="1"/>
  <c r="AI19" i="1"/>
  <c r="AG19" i="1"/>
  <c r="AD19" i="1"/>
  <c r="AB19" i="1"/>
  <c r="AA19" i="1"/>
  <c r="N19" i="1"/>
  <c r="M19" i="1"/>
  <c r="AK19" i="1" s="1"/>
  <c r="L19" i="1"/>
  <c r="K19" i="1"/>
  <c r="J19" i="1"/>
  <c r="AH19" i="1" s="1"/>
  <c r="I19" i="1"/>
  <c r="H19" i="1"/>
  <c r="AF19" i="1" s="1"/>
  <c r="G19" i="1"/>
  <c r="AE19" i="1" s="1"/>
  <c r="F19" i="1"/>
  <c r="E19" i="1"/>
  <c r="AC19" i="1" s="1"/>
  <c r="D19" i="1"/>
  <c r="C19" i="1"/>
  <c r="AM19" i="1" s="1"/>
  <c r="AO19" i="1" s="1"/>
  <c r="B19" i="1"/>
  <c r="A19" i="1"/>
  <c r="AN18" i="1"/>
  <c r="AL18" i="1"/>
  <c r="AI18" i="1"/>
  <c r="AG18" i="1"/>
  <c r="AF18" i="1"/>
  <c r="AD18" i="1"/>
  <c r="AA18" i="1"/>
  <c r="N18" i="1"/>
  <c r="M18" i="1"/>
  <c r="AK18" i="1" s="1"/>
  <c r="L18" i="1"/>
  <c r="AJ18" i="1" s="1"/>
  <c r="K18" i="1"/>
  <c r="J18" i="1"/>
  <c r="AH18" i="1" s="1"/>
  <c r="I18" i="1"/>
  <c r="H18" i="1"/>
  <c r="G18" i="1"/>
  <c r="AE18" i="1" s="1"/>
  <c r="F18" i="1"/>
  <c r="E18" i="1"/>
  <c r="AC18" i="1" s="1"/>
  <c r="D18" i="1"/>
  <c r="AB18" i="1" s="1"/>
  <c r="C18" i="1"/>
  <c r="B18" i="1"/>
  <c r="A18" i="1"/>
  <c r="AN17" i="1"/>
  <c r="AJ17" i="1"/>
  <c r="AH17" i="1"/>
  <c r="AG17" i="1"/>
  <c r="AE17" i="1"/>
  <c r="AB17" i="1"/>
  <c r="N17" i="1"/>
  <c r="AL17" i="1" s="1"/>
  <c r="M17" i="1"/>
  <c r="AK17" i="1" s="1"/>
  <c r="L17" i="1"/>
  <c r="K17" i="1"/>
  <c r="AI17" i="1" s="1"/>
  <c r="J17" i="1"/>
  <c r="I17" i="1"/>
  <c r="H17" i="1"/>
  <c r="AF17" i="1" s="1"/>
  <c r="G17" i="1"/>
  <c r="F17" i="1"/>
  <c r="AD17" i="1" s="1"/>
  <c r="E17" i="1"/>
  <c r="AC17" i="1" s="1"/>
  <c r="D17" i="1"/>
  <c r="C17" i="1"/>
  <c r="AA17" i="1" s="1"/>
  <c r="B17" i="1"/>
  <c r="A17" i="1"/>
  <c r="AN16" i="1"/>
  <c r="AL16" i="1"/>
  <c r="AJ16" i="1"/>
  <c r="AG16" i="1"/>
  <c r="AE16" i="1"/>
  <c r="AD16" i="1"/>
  <c r="AB16" i="1"/>
  <c r="N16" i="1"/>
  <c r="M16" i="1"/>
  <c r="AK16" i="1" s="1"/>
  <c r="L16" i="1"/>
  <c r="K16" i="1"/>
  <c r="AI16" i="1" s="1"/>
  <c r="J16" i="1"/>
  <c r="AH16" i="1" s="1"/>
  <c r="I16" i="1"/>
  <c r="H16" i="1"/>
  <c r="AF16" i="1" s="1"/>
  <c r="G16" i="1"/>
  <c r="F16" i="1"/>
  <c r="E16" i="1"/>
  <c r="AC16" i="1" s="1"/>
  <c r="D16" i="1"/>
  <c r="C16" i="1"/>
  <c r="AA16" i="1" s="1"/>
  <c r="B16" i="1"/>
  <c r="A16" i="1"/>
  <c r="AN15" i="1"/>
  <c r="AL15" i="1"/>
  <c r="AJ15" i="1"/>
  <c r="AI15" i="1"/>
  <c r="AG15" i="1"/>
  <c r="AD15" i="1"/>
  <c r="AB15" i="1"/>
  <c r="AA15" i="1"/>
  <c r="N15" i="1"/>
  <c r="M15" i="1"/>
  <c r="AK15" i="1" s="1"/>
  <c r="L15" i="1"/>
  <c r="K15" i="1"/>
  <c r="J15" i="1"/>
  <c r="AH15" i="1" s="1"/>
  <c r="I15" i="1"/>
  <c r="H15" i="1"/>
  <c r="AF15" i="1" s="1"/>
  <c r="G15" i="1"/>
  <c r="AE15" i="1" s="1"/>
  <c r="F15" i="1"/>
  <c r="E15" i="1"/>
  <c r="AC15" i="1" s="1"/>
  <c r="D15" i="1"/>
  <c r="C15" i="1"/>
  <c r="AM15" i="1" s="1"/>
  <c r="AO15" i="1" s="1"/>
  <c r="B15" i="1"/>
  <c r="A15" i="1"/>
  <c r="AN14" i="1"/>
  <c r="AL14" i="1"/>
  <c r="AI14" i="1"/>
  <c r="AG14" i="1"/>
  <c r="AF14" i="1"/>
  <c r="AD14" i="1"/>
  <c r="AA14" i="1"/>
  <c r="N14" i="1"/>
  <c r="M14" i="1"/>
  <c r="AK14" i="1" s="1"/>
  <c r="L14" i="1"/>
  <c r="AJ14" i="1" s="1"/>
  <c r="K14" i="1"/>
  <c r="J14" i="1"/>
  <c r="AH14" i="1" s="1"/>
  <c r="I14" i="1"/>
  <c r="H14" i="1"/>
  <c r="G14" i="1"/>
  <c r="AE14" i="1" s="1"/>
  <c r="F14" i="1"/>
  <c r="E14" i="1"/>
  <c r="AC14" i="1" s="1"/>
  <c r="D14" i="1"/>
  <c r="AB14" i="1" s="1"/>
  <c r="C14" i="1"/>
  <c r="AM14" i="1" s="1"/>
  <c r="B14" i="1"/>
  <c r="A14" i="1"/>
  <c r="AN13" i="1"/>
  <c r="AL13" i="1"/>
  <c r="AK13" i="1"/>
  <c r="AI13" i="1"/>
  <c r="AF13" i="1"/>
  <c r="AD13" i="1"/>
  <c r="AC13" i="1"/>
  <c r="AA13" i="1"/>
  <c r="N13" i="1"/>
  <c r="M13" i="1"/>
  <c r="L13" i="1"/>
  <c r="AJ13" i="1" s="1"/>
  <c r="K13" i="1"/>
  <c r="J13" i="1"/>
  <c r="AH13" i="1" s="1"/>
  <c r="I13" i="1"/>
  <c r="AG13" i="1" s="1"/>
  <c r="H13" i="1"/>
  <c r="G13" i="1"/>
  <c r="AE13" i="1" s="1"/>
  <c r="F13" i="1"/>
  <c r="E13" i="1"/>
  <c r="D13" i="1"/>
  <c r="AB13" i="1" s="1"/>
  <c r="C13" i="1"/>
  <c r="AM13" i="1" s="1"/>
  <c r="AO13" i="1" s="1"/>
  <c r="B13" i="1"/>
  <c r="A13" i="1"/>
  <c r="AN12" i="1"/>
  <c r="AL12" i="1"/>
  <c r="AJ12" i="1"/>
  <c r="AG12" i="1"/>
  <c r="AE12" i="1"/>
  <c r="AD12" i="1"/>
  <c r="AB12" i="1"/>
  <c r="N12" i="1"/>
  <c r="M12" i="1"/>
  <c r="AK12" i="1" s="1"/>
  <c r="L12" i="1"/>
  <c r="K12" i="1"/>
  <c r="AI12" i="1" s="1"/>
  <c r="J12" i="1"/>
  <c r="AH12" i="1" s="1"/>
  <c r="I12" i="1"/>
  <c r="H12" i="1"/>
  <c r="AF12" i="1" s="1"/>
  <c r="G12" i="1"/>
  <c r="F12" i="1"/>
  <c r="E12" i="1"/>
  <c r="AC12" i="1" s="1"/>
  <c r="D12" i="1"/>
  <c r="C12" i="1"/>
  <c r="AA12" i="1" s="1"/>
  <c r="B12" i="1"/>
  <c r="A12" i="1"/>
  <c r="AN11" i="1"/>
  <c r="AL11" i="1"/>
  <c r="AJ11" i="1"/>
  <c r="AI11" i="1"/>
  <c r="AG11" i="1"/>
  <c r="AD11" i="1"/>
  <c r="AB11" i="1"/>
  <c r="AA11" i="1"/>
  <c r="N11" i="1"/>
  <c r="M11" i="1"/>
  <c r="AK11" i="1" s="1"/>
  <c r="L11" i="1"/>
  <c r="K11" i="1"/>
  <c r="J11" i="1"/>
  <c r="AH11" i="1" s="1"/>
  <c r="I11" i="1"/>
  <c r="H11" i="1"/>
  <c r="AF11" i="1" s="1"/>
  <c r="G11" i="1"/>
  <c r="AE11" i="1" s="1"/>
  <c r="F11" i="1"/>
  <c r="E11" i="1"/>
  <c r="AC11" i="1" s="1"/>
  <c r="D11" i="1"/>
  <c r="C11" i="1"/>
  <c r="B11" i="1"/>
  <c r="A11" i="1"/>
  <c r="AN10" i="1"/>
  <c r="AL10" i="1"/>
  <c r="AI10" i="1"/>
  <c r="AG10" i="1"/>
  <c r="AF10" i="1"/>
  <c r="AD10" i="1"/>
  <c r="AA10" i="1"/>
  <c r="N10" i="1"/>
  <c r="M10" i="1"/>
  <c r="AK10" i="1" s="1"/>
  <c r="L10" i="1"/>
  <c r="AJ10" i="1" s="1"/>
  <c r="K10" i="1"/>
  <c r="J10" i="1"/>
  <c r="AH10" i="1" s="1"/>
  <c r="I10" i="1"/>
  <c r="H10" i="1"/>
  <c r="G10" i="1"/>
  <c r="AE10" i="1" s="1"/>
  <c r="F10" i="1"/>
  <c r="E10" i="1"/>
  <c r="AC10" i="1" s="1"/>
  <c r="D10" i="1"/>
  <c r="AB10" i="1" s="1"/>
  <c r="C10" i="1"/>
  <c r="AM10" i="1" s="1"/>
  <c r="AO10" i="1" s="1"/>
  <c r="B10" i="1"/>
  <c r="A10" i="1"/>
  <c r="AN9" i="1"/>
  <c r="AL9" i="1"/>
  <c r="AK9" i="1"/>
  <c r="AI9" i="1"/>
  <c r="AF9" i="1"/>
  <c r="AD9" i="1"/>
  <c r="AC9" i="1"/>
  <c r="AA9" i="1"/>
  <c r="N9" i="1"/>
  <c r="M9" i="1"/>
  <c r="L9" i="1"/>
  <c r="AJ9" i="1" s="1"/>
  <c r="K9" i="1"/>
  <c r="J9" i="1"/>
  <c r="AH9" i="1" s="1"/>
  <c r="I9" i="1"/>
  <c r="AG9" i="1" s="1"/>
  <c r="H9" i="1"/>
  <c r="G9" i="1"/>
  <c r="AE9" i="1" s="1"/>
  <c r="F9" i="1"/>
  <c r="E9" i="1"/>
  <c r="D9" i="1"/>
  <c r="AB9" i="1" s="1"/>
  <c r="C9" i="1"/>
  <c r="B9" i="1"/>
  <c r="A9" i="1"/>
  <c r="AN8" i="1"/>
  <c r="AK8" i="1"/>
  <c r="AI8" i="1"/>
  <c r="AH8" i="1"/>
  <c r="AF8" i="1"/>
  <c r="AC8" i="1"/>
  <c r="AA8" i="1"/>
  <c r="N8" i="1"/>
  <c r="AL8" i="1" s="1"/>
  <c r="M8" i="1"/>
  <c r="L8" i="1"/>
  <c r="AJ8" i="1" s="1"/>
  <c r="K8" i="1"/>
  <c r="J8" i="1"/>
  <c r="I8" i="1"/>
  <c r="AG8" i="1" s="1"/>
  <c r="H8" i="1"/>
  <c r="G8" i="1"/>
  <c r="AE8" i="1" s="1"/>
  <c r="F8" i="1"/>
  <c r="AD8" i="1" s="1"/>
  <c r="E8" i="1"/>
  <c r="D8" i="1"/>
  <c r="AB8" i="1" s="1"/>
  <c r="C8" i="1"/>
  <c r="B8" i="1"/>
  <c r="A8" i="1"/>
  <c r="AN7" i="1"/>
  <c r="AL7" i="1"/>
  <c r="AJ7" i="1"/>
  <c r="AI7" i="1"/>
  <c r="AG7" i="1"/>
  <c r="AD7" i="1"/>
  <c r="AB7" i="1"/>
  <c r="AA7" i="1"/>
  <c r="N7" i="1"/>
  <c r="M7" i="1"/>
  <c r="AK7" i="1" s="1"/>
  <c r="L7" i="1"/>
  <c r="K7" i="1"/>
  <c r="J7" i="1"/>
  <c r="AH7" i="1" s="1"/>
  <c r="I7" i="1"/>
  <c r="H7" i="1"/>
  <c r="AF7" i="1" s="1"/>
  <c r="G7" i="1"/>
  <c r="AE7" i="1" s="1"/>
  <c r="F7" i="1"/>
  <c r="E7" i="1"/>
  <c r="AC7" i="1" s="1"/>
  <c r="D7" i="1"/>
  <c r="C7" i="1"/>
  <c r="B7" i="1"/>
  <c r="A7" i="1"/>
  <c r="AN6" i="1"/>
  <c r="AK6" i="1"/>
  <c r="AI6" i="1"/>
  <c r="AH6" i="1"/>
  <c r="AF6" i="1"/>
  <c r="AC6" i="1"/>
  <c r="AA6" i="1"/>
  <c r="N6" i="1"/>
  <c r="AL6" i="1" s="1"/>
  <c r="M6" i="1"/>
  <c r="L6" i="1"/>
  <c r="AJ6" i="1" s="1"/>
  <c r="K6" i="1"/>
  <c r="J6" i="1"/>
  <c r="I6" i="1"/>
  <c r="AG6" i="1" s="1"/>
  <c r="H6" i="1"/>
  <c r="G6" i="1"/>
  <c r="AE6" i="1" s="1"/>
  <c r="F6" i="1"/>
  <c r="AD6" i="1" s="1"/>
  <c r="E6" i="1"/>
  <c r="D6" i="1"/>
  <c r="AB6" i="1" s="1"/>
  <c r="C6" i="1"/>
  <c r="B6" i="1"/>
  <c r="A6" i="1"/>
  <c r="AV5" i="1"/>
  <c r="AN5" i="1"/>
  <c r="AL5" i="1"/>
  <c r="AI5" i="1"/>
  <c r="AG5" i="1"/>
  <c r="AF5" i="1"/>
  <c r="AD5" i="1"/>
  <c r="AA5" i="1"/>
  <c r="N5" i="1"/>
  <c r="M5" i="1"/>
  <c r="AK5" i="1" s="1"/>
  <c r="L5" i="1"/>
  <c r="AJ5" i="1" s="1"/>
  <c r="K5" i="1"/>
  <c r="J5" i="1"/>
  <c r="AH5" i="1" s="1"/>
  <c r="I5" i="1"/>
  <c r="H5" i="1"/>
  <c r="G5" i="1"/>
  <c r="AE5" i="1" s="1"/>
  <c r="F5" i="1"/>
  <c r="E5" i="1"/>
  <c r="AC5" i="1" s="1"/>
  <c r="D5" i="1"/>
  <c r="AB5" i="1" s="1"/>
  <c r="C5" i="1"/>
  <c r="B5" i="1"/>
  <c r="A5" i="1"/>
  <c r="AV4" i="1"/>
  <c r="AN4" i="1"/>
  <c r="AL4" i="1"/>
  <c r="AJ4" i="1"/>
  <c r="AG4" i="1"/>
  <c r="AE4" i="1"/>
  <c r="AD4" i="1"/>
  <c r="AB4" i="1"/>
  <c r="N4" i="1"/>
  <c r="M4" i="1"/>
  <c r="AK4" i="1" s="1"/>
  <c r="L4" i="1"/>
  <c r="K4" i="1"/>
  <c r="AI4" i="1" s="1"/>
  <c r="J4" i="1"/>
  <c r="AH4" i="1" s="1"/>
  <c r="I4" i="1"/>
  <c r="H4" i="1"/>
  <c r="AF4" i="1" s="1"/>
  <c r="G4" i="1"/>
  <c r="F4" i="1"/>
  <c r="E4" i="1"/>
  <c r="AC4" i="1" s="1"/>
  <c r="D4" i="1"/>
  <c r="C4" i="1"/>
  <c r="AA4" i="1" s="1"/>
  <c r="B4" i="1"/>
  <c r="A4" i="1"/>
  <c r="AW3" i="1"/>
  <c r="AV3" i="1"/>
  <c r="AN3" i="1"/>
  <c r="AL3" i="1"/>
  <c r="AK3" i="1"/>
  <c r="AI3" i="1"/>
  <c r="AF3" i="1"/>
  <c r="AD3" i="1"/>
  <c r="AC3" i="1"/>
  <c r="AA3" i="1"/>
  <c r="N3" i="1"/>
  <c r="M3" i="1"/>
  <c r="L3" i="1"/>
  <c r="AJ3" i="1" s="1"/>
  <c r="K3" i="1"/>
  <c r="J3" i="1"/>
  <c r="AH3" i="1" s="1"/>
  <c r="I3" i="1"/>
  <c r="AG3" i="1" s="1"/>
  <c r="H3" i="1"/>
  <c r="G3" i="1"/>
  <c r="AE3" i="1" s="1"/>
  <c r="F3" i="1"/>
  <c r="E3" i="1"/>
  <c r="D3" i="1"/>
  <c r="AB3" i="1" s="1"/>
  <c r="C3" i="1"/>
  <c r="B3" i="1"/>
  <c r="A3" i="1"/>
  <c r="AV2" i="1"/>
  <c r="AN2" i="1"/>
  <c r="AK2" i="1"/>
  <c r="AH2" i="1"/>
  <c r="AF2" i="1"/>
  <c r="AE2" i="1"/>
  <c r="AC2" i="1"/>
  <c r="N2" i="1"/>
  <c r="AL2" i="1" s="1"/>
  <c r="M2" i="1"/>
  <c r="L2" i="1"/>
  <c r="AJ2" i="1" s="1"/>
  <c r="K2" i="1"/>
  <c r="AI2" i="1" s="1"/>
  <c r="J2" i="1"/>
  <c r="I2" i="1"/>
  <c r="AG2" i="1" s="1"/>
  <c r="H2" i="1"/>
  <c r="G2" i="1"/>
  <c r="F2" i="1"/>
  <c r="AD2" i="1" s="1"/>
  <c r="E2" i="1"/>
  <c r="D2" i="1"/>
  <c r="AB2" i="1" s="1"/>
  <c r="C2" i="1"/>
  <c r="AA2" i="1" s="1"/>
  <c r="B2" i="1"/>
  <c r="A2" i="1"/>
  <c r="AV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  <c r="AQ2" i="1" l="1"/>
  <c r="AO14" i="1"/>
  <c r="AQ32" i="1"/>
  <c r="AO37" i="1"/>
  <c r="AO50" i="1"/>
  <c r="AO62" i="1"/>
  <c r="AM6" i="1"/>
  <c r="AO6" i="1" s="1"/>
  <c r="AQ17" i="1"/>
  <c r="AM34" i="1"/>
  <c r="AO34" i="1" s="1"/>
  <c r="AM40" i="1"/>
  <c r="AO40" i="1" s="1"/>
  <c r="AM46" i="1"/>
  <c r="AO46" i="1" s="1"/>
  <c r="AQ77" i="1"/>
  <c r="AQ37" i="1"/>
  <c r="AQ7" i="1"/>
  <c r="AM9" i="1"/>
  <c r="AO9" i="1" s="1"/>
  <c r="AQ22" i="1"/>
  <c r="AO42" i="1"/>
  <c r="AP42" i="1"/>
  <c r="AQ47" i="1"/>
  <c r="AM5" i="1"/>
  <c r="AO5" i="1" s="1"/>
  <c r="AM3" i="1"/>
  <c r="AO3" i="1" s="1"/>
  <c r="AM18" i="1"/>
  <c r="AO18" i="1" s="1"/>
  <c r="AM39" i="1"/>
  <c r="AO39" i="1" s="1"/>
  <c r="AM48" i="1"/>
  <c r="AO48" i="1" s="1"/>
  <c r="AP27" i="1"/>
  <c r="AO27" i="1"/>
  <c r="AQ42" i="1"/>
  <c r="AM44" i="1"/>
  <c r="AO44" i="1" s="1"/>
  <c r="AM47" i="1"/>
  <c r="AM54" i="1"/>
  <c r="AO54" i="1" s="1"/>
  <c r="AO22" i="1"/>
  <c r="AQ117" i="1"/>
  <c r="AM2" i="1"/>
  <c r="AM7" i="1"/>
  <c r="AM8" i="1"/>
  <c r="AO8" i="1" s="1"/>
  <c r="AM11" i="1"/>
  <c r="AO11" i="1" s="1"/>
  <c r="AQ27" i="1"/>
  <c r="AM35" i="1"/>
  <c r="AO35" i="1" s="1"/>
  <c r="AM38" i="1"/>
  <c r="AO38" i="1" s="1"/>
  <c r="AQ57" i="1"/>
  <c r="AM17" i="1"/>
  <c r="AM21" i="1"/>
  <c r="AO21" i="1" s="1"/>
  <c r="AM25" i="1"/>
  <c r="AO25" i="1" s="1"/>
  <c r="AM29" i="1"/>
  <c r="AO29" i="1" s="1"/>
  <c r="AM33" i="1"/>
  <c r="AO33" i="1" s="1"/>
  <c r="AM57" i="1"/>
  <c r="AM61" i="1"/>
  <c r="AO61" i="1" s="1"/>
  <c r="AM65" i="1"/>
  <c r="AO65" i="1" s="1"/>
  <c r="AM81" i="1"/>
  <c r="AO81" i="1" s="1"/>
  <c r="AM93" i="1"/>
  <c r="AO93" i="1" s="1"/>
  <c r="AQ97" i="1"/>
  <c r="AQ112" i="1"/>
  <c r="AQ127" i="1"/>
  <c r="AA164" i="1"/>
  <c r="AM164" i="1"/>
  <c r="AO164" i="1" s="1"/>
  <c r="AA22" i="1"/>
  <c r="AA26" i="1"/>
  <c r="AA30" i="1"/>
  <c r="AA34" i="1"/>
  <c r="AA38" i="1"/>
  <c r="AA62" i="1"/>
  <c r="AQ62" i="1"/>
  <c r="AA66" i="1"/>
  <c r="AM70" i="1"/>
  <c r="AO70" i="1" s="1"/>
  <c r="AQ72" i="1"/>
  <c r="AM74" i="1"/>
  <c r="AO74" i="1" s="1"/>
  <c r="AM94" i="1"/>
  <c r="AO94" i="1" s="1"/>
  <c r="AM101" i="1"/>
  <c r="AO101" i="1" s="1"/>
  <c r="AM103" i="1"/>
  <c r="AO103" i="1" s="1"/>
  <c r="AM107" i="1"/>
  <c r="AA142" i="1"/>
  <c r="AM142" i="1"/>
  <c r="AM154" i="1"/>
  <c r="AO154" i="1" s="1"/>
  <c r="AA146" i="1"/>
  <c r="AM146" i="1"/>
  <c r="AO146" i="1" s="1"/>
  <c r="AM67" i="1"/>
  <c r="AQ157" i="1"/>
  <c r="AM12" i="1"/>
  <c r="AQ192" i="1"/>
  <c r="AM243" i="1"/>
  <c r="AO243" i="1" s="1"/>
  <c r="AM71" i="1"/>
  <c r="AO71" i="1" s="1"/>
  <c r="AM75" i="1"/>
  <c r="AO75" i="1" s="1"/>
  <c r="AM78" i="1"/>
  <c r="AO78" i="1" s="1"/>
  <c r="AO87" i="1"/>
  <c r="AQ107" i="1"/>
  <c r="AM109" i="1"/>
  <c r="AO109" i="1" s="1"/>
  <c r="AM125" i="1"/>
  <c r="AO125" i="1" s="1"/>
  <c r="AA156" i="1"/>
  <c r="AM156" i="1"/>
  <c r="AO156" i="1" s="1"/>
  <c r="AA177" i="1"/>
  <c r="AM177" i="1"/>
  <c r="AM91" i="1"/>
  <c r="AO91" i="1" s="1"/>
  <c r="AM4" i="1"/>
  <c r="AO4" i="1" s="1"/>
  <c r="AM52" i="1"/>
  <c r="AM83" i="1"/>
  <c r="AO83" i="1" s="1"/>
  <c r="AM111" i="1"/>
  <c r="AO111" i="1" s="1"/>
  <c r="AM122" i="1"/>
  <c r="AM69" i="1"/>
  <c r="AO69" i="1" s="1"/>
  <c r="AM73" i="1"/>
  <c r="AO73" i="1" s="1"/>
  <c r="AM77" i="1"/>
  <c r="AM85" i="1"/>
  <c r="AO85" i="1" s="1"/>
  <c r="AM89" i="1"/>
  <c r="AO89" i="1" s="1"/>
  <c r="AM95" i="1"/>
  <c r="AO95" i="1" s="1"/>
  <c r="AM98" i="1"/>
  <c r="AO98" i="1" s="1"/>
  <c r="AM100" i="1"/>
  <c r="AO100" i="1" s="1"/>
  <c r="AM102" i="1"/>
  <c r="AM165" i="1"/>
  <c r="AO165" i="1" s="1"/>
  <c r="AO192" i="1"/>
  <c r="AM20" i="1"/>
  <c r="AO20" i="1" s="1"/>
  <c r="AM24" i="1"/>
  <c r="AO24" i="1" s="1"/>
  <c r="AM56" i="1"/>
  <c r="AO56" i="1" s="1"/>
  <c r="AM60" i="1"/>
  <c r="AO60" i="1" s="1"/>
  <c r="AM64" i="1"/>
  <c r="AO64" i="1" s="1"/>
  <c r="AQ87" i="1"/>
  <c r="AQ67" i="1"/>
  <c r="AM82" i="1"/>
  <c r="AM86" i="1"/>
  <c r="AO86" i="1" s="1"/>
  <c r="AM90" i="1"/>
  <c r="AO90" i="1" s="1"/>
  <c r="AM104" i="1"/>
  <c r="AO104" i="1" s="1"/>
  <c r="AM106" i="1"/>
  <c r="AO106" i="1" s="1"/>
  <c r="AM113" i="1"/>
  <c r="AO113" i="1" s="1"/>
  <c r="AM115" i="1"/>
  <c r="AO115" i="1" s="1"/>
  <c r="AM119" i="1"/>
  <c r="AO119" i="1" s="1"/>
  <c r="AM129" i="1"/>
  <c r="AO129" i="1" s="1"/>
  <c r="AQ172" i="1"/>
  <c r="AQ92" i="1"/>
  <c r="AM105" i="1"/>
  <c r="AO105" i="1" s="1"/>
  <c r="AM126" i="1"/>
  <c r="AO126" i="1" s="1"/>
  <c r="AA126" i="1"/>
  <c r="AO162" i="1"/>
  <c r="AA250" i="1"/>
  <c r="AM250" i="1"/>
  <c r="AO250" i="1" s="1"/>
  <c r="AM16" i="1"/>
  <c r="AO16" i="1" s="1"/>
  <c r="AM28" i="1"/>
  <c r="AO28" i="1" s="1"/>
  <c r="AQ237" i="1"/>
  <c r="AQ222" i="1"/>
  <c r="AQ187" i="1"/>
  <c r="AQ202" i="1"/>
  <c r="AQ207" i="1"/>
  <c r="AQ247" i="1"/>
  <c r="AQ217" i="1"/>
  <c r="AQ197" i="1"/>
  <c r="AQ152" i="1"/>
  <c r="AQ182" i="1"/>
  <c r="AQ122" i="1"/>
  <c r="AQ82" i="1"/>
  <c r="AQ132" i="1"/>
  <c r="AQ12" i="1"/>
  <c r="AQ52" i="1"/>
  <c r="AM79" i="1"/>
  <c r="AO79" i="1" s="1"/>
  <c r="AM92" i="1"/>
  <c r="AM97" i="1"/>
  <c r="AQ102" i="1"/>
  <c r="AQ162" i="1"/>
  <c r="AA68" i="1"/>
  <c r="AM72" i="1"/>
  <c r="AM76" i="1"/>
  <c r="AO76" i="1" s="1"/>
  <c r="AM80" i="1"/>
  <c r="AO80" i="1" s="1"/>
  <c r="AM84" i="1"/>
  <c r="AO84" i="1" s="1"/>
  <c r="AM88" i="1"/>
  <c r="AO88" i="1" s="1"/>
  <c r="AA100" i="1"/>
  <c r="AA104" i="1"/>
  <c r="AA108" i="1"/>
  <c r="AM112" i="1"/>
  <c r="AM116" i="1"/>
  <c r="AO116" i="1" s="1"/>
  <c r="AM120" i="1"/>
  <c r="AO120" i="1" s="1"/>
  <c r="AM124" i="1"/>
  <c r="AO124" i="1" s="1"/>
  <c r="AM127" i="1"/>
  <c r="AM134" i="1"/>
  <c r="AO134" i="1" s="1"/>
  <c r="AQ137" i="1"/>
  <c r="AM157" i="1"/>
  <c r="AA174" i="1"/>
  <c r="AM174" i="1"/>
  <c r="AO174" i="1" s="1"/>
  <c r="AA178" i="1"/>
  <c r="AM178" i="1"/>
  <c r="AO178" i="1" s="1"/>
  <c r="AQ212" i="1"/>
  <c r="AM132" i="1"/>
  <c r="AM148" i="1"/>
  <c r="AO148" i="1" s="1"/>
  <c r="AM150" i="1"/>
  <c r="AO150" i="1" s="1"/>
  <c r="AM163" i="1"/>
  <c r="AO163" i="1" s="1"/>
  <c r="AM166" i="1"/>
  <c r="AO166" i="1" s="1"/>
  <c r="AQ167" i="1"/>
  <c r="AM130" i="1"/>
  <c r="AO130" i="1" s="1"/>
  <c r="AM138" i="1"/>
  <c r="AO138" i="1" s="1"/>
  <c r="AM144" i="1"/>
  <c r="AO144" i="1" s="1"/>
  <c r="AM155" i="1"/>
  <c r="AO155" i="1" s="1"/>
  <c r="AM181" i="1"/>
  <c r="AO181" i="1" s="1"/>
  <c r="AM242" i="1"/>
  <c r="AM128" i="1"/>
  <c r="AO128" i="1" s="1"/>
  <c r="AM136" i="1"/>
  <c r="AO136" i="1" s="1"/>
  <c r="AM147" i="1"/>
  <c r="AM152" i="1"/>
  <c r="AM158" i="1"/>
  <c r="AO158" i="1" s="1"/>
  <c r="AA227" i="1"/>
  <c r="AM227" i="1"/>
  <c r="AQ142" i="1"/>
  <c r="AQ147" i="1"/>
  <c r="AM161" i="1"/>
  <c r="AO161" i="1" s="1"/>
  <c r="AM168" i="1"/>
  <c r="AO168" i="1" s="1"/>
  <c r="AA168" i="1"/>
  <c r="AM131" i="1"/>
  <c r="AO131" i="1" s="1"/>
  <c r="AM135" i="1"/>
  <c r="AO135" i="1" s="1"/>
  <c r="AM139" i="1"/>
  <c r="AO139" i="1" s="1"/>
  <c r="AM143" i="1"/>
  <c r="AO143" i="1" s="1"/>
  <c r="AM167" i="1"/>
  <c r="AM170" i="1"/>
  <c r="AO170" i="1" s="1"/>
  <c r="AO189" i="1"/>
  <c r="AQ252" i="1"/>
  <c r="AM256" i="1"/>
  <c r="AO256" i="1" s="1"/>
  <c r="AA129" i="1"/>
  <c r="AA133" i="1"/>
  <c r="AM137" i="1"/>
  <c r="AM141" i="1"/>
  <c r="AO141" i="1" s="1"/>
  <c r="AM145" i="1"/>
  <c r="AO145" i="1" s="1"/>
  <c r="AM149" i="1"/>
  <c r="AO149" i="1" s="1"/>
  <c r="AM153" i="1"/>
  <c r="AO153" i="1" s="1"/>
  <c r="AM175" i="1"/>
  <c r="AO175" i="1" s="1"/>
  <c r="AM202" i="1"/>
  <c r="AM182" i="1"/>
  <c r="AM185" i="1"/>
  <c r="AO185" i="1" s="1"/>
  <c r="AM204" i="1"/>
  <c r="AO204" i="1" s="1"/>
  <c r="AM239" i="1"/>
  <c r="AO239" i="1" s="1"/>
  <c r="AM169" i="1"/>
  <c r="AO169" i="1" s="1"/>
  <c r="AM171" i="1"/>
  <c r="AO171" i="1" s="1"/>
  <c r="AM173" i="1"/>
  <c r="AO173" i="1" s="1"/>
  <c r="AM179" i="1"/>
  <c r="AO179" i="1" s="1"/>
  <c r="AM190" i="1"/>
  <c r="AO190" i="1" s="1"/>
  <c r="AM197" i="1"/>
  <c r="AM206" i="1"/>
  <c r="AO206" i="1" s="1"/>
  <c r="AM208" i="1"/>
  <c r="AO208" i="1" s="1"/>
  <c r="AM194" i="1"/>
  <c r="AO194" i="1" s="1"/>
  <c r="AM246" i="1"/>
  <c r="AO246" i="1" s="1"/>
  <c r="AQ177" i="1"/>
  <c r="AM200" i="1"/>
  <c r="AO200" i="1" s="1"/>
  <c r="AM203" i="1"/>
  <c r="AO203" i="1" s="1"/>
  <c r="AM228" i="1"/>
  <c r="AO228" i="1" s="1"/>
  <c r="AA237" i="1"/>
  <c r="AM237" i="1"/>
  <c r="AA171" i="1"/>
  <c r="AA175" i="1"/>
  <c r="AA179" i="1"/>
  <c r="AA183" i="1"/>
  <c r="AM187" i="1"/>
  <c r="AM191" i="1"/>
  <c r="AO191" i="1" s="1"/>
  <c r="AM195" i="1"/>
  <c r="AO195" i="1" s="1"/>
  <c r="AM199" i="1"/>
  <c r="AO199" i="1" s="1"/>
  <c r="AA207" i="1"/>
  <c r="AM215" i="1"/>
  <c r="AO215" i="1" s="1"/>
  <c r="AM222" i="1"/>
  <c r="AM223" i="1"/>
  <c r="AO223" i="1" s="1"/>
  <c r="AQ232" i="1"/>
  <c r="AQ242" i="1"/>
  <c r="AM172" i="1"/>
  <c r="AM176" i="1"/>
  <c r="AO176" i="1" s="1"/>
  <c r="AM180" i="1"/>
  <c r="AO180" i="1" s="1"/>
  <c r="AM184" i="1"/>
  <c r="AO184" i="1" s="1"/>
  <c r="AM188" i="1"/>
  <c r="AO188" i="1" s="1"/>
  <c r="AA192" i="1"/>
  <c r="AA196" i="1"/>
  <c r="AA200" i="1"/>
  <c r="AA204" i="1"/>
  <c r="AA208" i="1"/>
  <c r="AM226" i="1"/>
  <c r="AO226" i="1" s="1"/>
  <c r="AM251" i="1"/>
  <c r="AO251" i="1" s="1"/>
  <c r="AM221" i="1"/>
  <c r="AO221" i="1" s="1"/>
  <c r="AQ227" i="1"/>
  <c r="AM230" i="1"/>
  <c r="AO230" i="1" s="1"/>
  <c r="AM231" i="1"/>
  <c r="AO231" i="1" s="1"/>
  <c r="AM241" i="1"/>
  <c r="AO241" i="1" s="1"/>
  <c r="AM245" i="1"/>
  <c r="AO245" i="1" s="1"/>
  <c r="AM249" i="1"/>
  <c r="AO249" i="1" s="1"/>
  <c r="AM217" i="1"/>
  <c r="AM218" i="1"/>
  <c r="AO218" i="1" s="1"/>
  <c r="AM225" i="1"/>
  <c r="AO225" i="1" s="1"/>
  <c r="AM247" i="1"/>
  <c r="AM255" i="1"/>
  <c r="AO255" i="1" s="1"/>
  <c r="AM211" i="1"/>
  <c r="AO211" i="1" s="1"/>
  <c r="AM214" i="1"/>
  <c r="AO214" i="1" s="1"/>
  <c r="AM220" i="1"/>
  <c r="AO220" i="1" s="1"/>
  <c r="AM229" i="1"/>
  <c r="AO229" i="1" s="1"/>
  <c r="AM234" i="1"/>
  <c r="AO234" i="1" s="1"/>
  <c r="AM235" i="1"/>
  <c r="AO235" i="1" s="1"/>
  <c r="AM253" i="1"/>
  <c r="AO253" i="1" s="1"/>
  <c r="AM212" i="1"/>
  <c r="AM216" i="1"/>
  <c r="AO216" i="1" s="1"/>
  <c r="AM224" i="1"/>
  <c r="AO224" i="1" s="1"/>
  <c r="AM252" i="1"/>
  <c r="AM232" i="1"/>
  <c r="AM236" i="1"/>
  <c r="AO236" i="1" s="1"/>
  <c r="AM240" i="1"/>
  <c r="AO240" i="1" s="1"/>
  <c r="AM244" i="1"/>
  <c r="AO244" i="1" s="1"/>
  <c r="AM248" i="1"/>
  <c r="AO248" i="1" s="1"/>
  <c r="AA252" i="1"/>
  <c r="AA256" i="1"/>
  <c r="AO252" i="1" l="1"/>
  <c r="AP252" i="1"/>
  <c r="AO147" i="1"/>
  <c r="AP147" i="1"/>
  <c r="AO92" i="1"/>
  <c r="AP92" i="1"/>
  <c r="AP177" i="1"/>
  <c r="AO177" i="1"/>
  <c r="AP62" i="1"/>
  <c r="AP237" i="1"/>
  <c r="AO237" i="1"/>
  <c r="AP117" i="1"/>
  <c r="AO102" i="1"/>
  <c r="AP102" i="1"/>
  <c r="AP7" i="1"/>
  <c r="AO7" i="1"/>
  <c r="AP167" i="1"/>
  <c r="AO167" i="1"/>
  <c r="AP122" i="1"/>
  <c r="AO122" i="1"/>
  <c r="AO212" i="1"/>
  <c r="AP212" i="1"/>
  <c r="AP72" i="1"/>
  <c r="AO72" i="1"/>
  <c r="AO247" i="1"/>
  <c r="AP247" i="1"/>
  <c r="AP187" i="1"/>
  <c r="AO187" i="1"/>
  <c r="AO182" i="1"/>
  <c r="AP182" i="1"/>
  <c r="AP227" i="1"/>
  <c r="AO227" i="1"/>
  <c r="AO157" i="1"/>
  <c r="AP157" i="1"/>
  <c r="AP22" i="1"/>
  <c r="AP32" i="1"/>
  <c r="AP37" i="1"/>
  <c r="AP172" i="1"/>
  <c r="AO172" i="1"/>
  <c r="AP2" i="1"/>
  <c r="AO2" i="1"/>
  <c r="AP197" i="1"/>
  <c r="AO197" i="1"/>
  <c r="AO242" i="1"/>
  <c r="AP242" i="1"/>
  <c r="AP112" i="1"/>
  <c r="AO112" i="1"/>
  <c r="AP202" i="1"/>
  <c r="AO202" i="1"/>
  <c r="AP82" i="1"/>
  <c r="AO82" i="1"/>
  <c r="AP207" i="1"/>
  <c r="AP52" i="1"/>
  <c r="AO52" i="1"/>
  <c r="AP12" i="1"/>
  <c r="AO12" i="1"/>
  <c r="AP107" i="1"/>
  <c r="AO107" i="1"/>
  <c r="AP57" i="1"/>
  <c r="AO57" i="1"/>
  <c r="AR42" i="1"/>
  <c r="AR27" i="1"/>
  <c r="AP222" i="1"/>
  <c r="AO222" i="1"/>
  <c r="AP132" i="1"/>
  <c r="AO132" i="1"/>
  <c r="AP162" i="1"/>
  <c r="AP17" i="1"/>
  <c r="AO17" i="1"/>
  <c r="AP137" i="1"/>
  <c r="AO137" i="1"/>
  <c r="AP142" i="1"/>
  <c r="AO142" i="1"/>
  <c r="AP232" i="1"/>
  <c r="AO232" i="1"/>
  <c r="AP217" i="1"/>
  <c r="AO217" i="1"/>
  <c r="AP152" i="1"/>
  <c r="AO152" i="1"/>
  <c r="AP127" i="1"/>
  <c r="AO127" i="1"/>
  <c r="AP97" i="1"/>
  <c r="AO97" i="1"/>
  <c r="AP192" i="1"/>
  <c r="AP77" i="1"/>
  <c r="AO77" i="1"/>
  <c r="AP67" i="1"/>
  <c r="AO67" i="1"/>
  <c r="AP47" i="1"/>
  <c r="AO47" i="1"/>
  <c r="AP87" i="1"/>
  <c r="AW6" i="1"/>
  <c r="AS202" i="1" l="1"/>
  <c r="AR202" i="1"/>
  <c r="AR2" i="1"/>
  <c r="AV6" i="1"/>
  <c r="AS2" i="1"/>
  <c r="AS77" i="1"/>
  <c r="AR77" i="1"/>
  <c r="AS12" i="1"/>
  <c r="AR12" i="1"/>
  <c r="AR227" i="1"/>
  <c r="AS72" i="1"/>
  <c r="AR72" i="1"/>
  <c r="AR7" i="1"/>
  <c r="AS7" i="1"/>
  <c r="AS177" i="1"/>
  <c r="AR177" i="1"/>
  <c r="AR192" i="1"/>
  <c r="AS182" i="1"/>
  <c r="AR182" i="1"/>
  <c r="AS87" i="1"/>
  <c r="AR87" i="1"/>
  <c r="AR97" i="1"/>
  <c r="AS97" i="1"/>
  <c r="AR232" i="1"/>
  <c r="AS207" i="1"/>
  <c r="AR207" i="1"/>
  <c r="AS32" i="1"/>
  <c r="AR32" i="1"/>
  <c r="AS117" i="1"/>
  <c r="AR117" i="1"/>
  <c r="AR147" i="1"/>
  <c r="AR152" i="1"/>
  <c r="AS152" i="1"/>
  <c r="AS17" i="1"/>
  <c r="AR17" i="1"/>
  <c r="AR172" i="1"/>
  <c r="AS172" i="1"/>
  <c r="AS102" i="1"/>
  <c r="AR102" i="1"/>
  <c r="AR162" i="1"/>
  <c r="AS162" i="1"/>
  <c r="AR37" i="1"/>
  <c r="AS37" i="1"/>
  <c r="AR47" i="1"/>
  <c r="AS47" i="1"/>
  <c r="AS132" i="1"/>
  <c r="AR132" i="1"/>
  <c r="AS57" i="1"/>
  <c r="AR57" i="1"/>
  <c r="AS22" i="1"/>
  <c r="AR22" i="1"/>
  <c r="AR187" i="1"/>
  <c r="AS187" i="1"/>
  <c r="AS122" i="1"/>
  <c r="AR122" i="1"/>
  <c r="AS112" i="1"/>
  <c r="AR112" i="1"/>
  <c r="AR212" i="1"/>
  <c r="AS212" i="1"/>
  <c r="AS52" i="1"/>
  <c r="AR52" i="1"/>
  <c r="AS127" i="1"/>
  <c r="AR127" i="1"/>
  <c r="AS82" i="1"/>
  <c r="AR82" i="1"/>
  <c r="AS197" i="1"/>
  <c r="AR197" i="1"/>
  <c r="AS157" i="1"/>
  <c r="AR157" i="1"/>
  <c r="AR247" i="1"/>
  <c r="AS247" i="1"/>
  <c r="AS237" i="1"/>
  <c r="AR237" i="1"/>
  <c r="AR252" i="1"/>
  <c r="AS252" i="1"/>
  <c r="AS137" i="1"/>
  <c r="AR137" i="1"/>
  <c r="AR217" i="1"/>
  <c r="AS217" i="1"/>
  <c r="AS92" i="1"/>
  <c r="AR92" i="1"/>
  <c r="AS242" i="1"/>
  <c r="AR242" i="1"/>
  <c r="AS142" i="1"/>
  <c r="AR142" i="1"/>
  <c r="AR67" i="1"/>
  <c r="AS67" i="1"/>
  <c r="AS222" i="1"/>
  <c r="AR222" i="1"/>
  <c r="AR107" i="1"/>
  <c r="AS107" i="1"/>
  <c r="AS167" i="1"/>
  <c r="AR167" i="1"/>
  <c r="AS62" i="1"/>
  <c r="AR62" i="1"/>
  <c r="AS42" i="1" l="1"/>
  <c r="AS27" i="1"/>
  <c r="AS147" i="1"/>
  <c r="AS232" i="1"/>
  <c r="AS192" i="1"/>
  <c r="AS227" i="1"/>
</calcChain>
</file>

<file path=xl/sharedStrings.xml><?xml version="1.0" encoding="utf-8"?>
<sst xmlns="http://schemas.openxmlformats.org/spreadsheetml/2006/main" count="23" uniqueCount="23">
  <si>
    <t>Μεταβολή 01/2023</t>
  </si>
  <si>
    <t>Μεταβολή 02/2023</t>
  </si>
  <si>
    <t>Μεταβολή 03/2023</t>
  </si>
  <si>
    <t>Μεταβολή 04/2023</t>
  </si>
  <si>
    <t>Μεταβολή 05/2023</t>
  </si>
  <si>
    <t>Μεταβολή 06/2023</t>
  </si>
  <si>
    <t>Μεταβολή 07/2023</t>
  </si>
  <si>
    <t>Μεταβολή 08/2023</t>
  </si>
  <si>
    <t>Μεταβολή 09/2023</t>
  </si>
  <si>
    <t>Μεταβολή 10/2023</t>
  </si>
  <si>
    <t>Μεταβολή 11/2023</t>
  </si>
  <si>
    <t>Μεταβολή 12/2023</t>
  </si>
  <si>
    <t>YtD</t>
  </si>
  <si>
    <t>Tns 2023</t>
  </si>
  <si>
    <t>Tns 2022</t>
  </si>
  <si>
    <t>Μεταβολή</t>
  </si>
  <si>
    <t>% κατά βάρος επί του συνόλου της επικράτειας</t>
  </si>
  <si>
    <t>Α</t>
  </si>
  <si>
    <t>Β</t>
  </si>
  <si>
    <t>Γ</t>
  </si>
  <si>
    <t>Δ1</t>
  </si>
  <si>
    <t>Δ2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</si>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</sst>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17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3" borderId="1" xfId="0" applyFill="1" applyBorder="1"/>
    <xf numFmtId="1" fontId="0" fillId="4" borderId="1" xfId="0" applyNumberFormat="1" applyFill="1" applyBorder="1"/>
    <xf numFmtId="0" fontId="0" fillId="5" borderId="1" xfId="0" applyFill="1" applyBorder="1"/>
    <xf numFmtId="0" fontId="0" fillId="5" borderId="2" xfId="0" applyFill="1" applyBorder="1"/>
    <xf numFmtId="10" fontId="0" fillId="6" borderId="1" xfId="0" applyNumberFormat="1" applyFill="1" applyBorder="1"/>
    <xf numFmtId="1" fontId="0" fillId="0" borderId="0" xfId="0" applyNumberFormat="1" applyAlignment="1">
      <alignment horizontal="center" vertical="center"/>
    </xf>
    <xf numFmtId="10" fontId="2" fillId="7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931;&#932;&#913;&#932;&#921;&#931;&#932;&#921;&#922;&#913;\2023\&#913;&#957;&#945;&#961;&#964;&#951;&#964;&#941;&#959;_2023.xlsx" TargetMode="External"/><Relationship Id="rId1" Type="http://schemas.openxmlformats.org/officeDocument/2006/relationships/externalLinkPath" Target="&#913;&#957;&#945;&#961;&#964;&#951;&#964;&#941;&#959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Φύλλο1"/>
      <sheetName val="Φύλλο2"/>
    </sheetNames>
    <sheetDataSet>
      <sheetData sheetId="0">
        <row r="13">
          <cell r="A13" t="str">
            <v>REGION 2</v>
          </cell>
          <cell r="B13" t="str">
            <v>CAT</v>
          </cell>
          <cell r="P13">
            <v>44927</v>
          </cell>
          <cell r="Q13">
            <v>44958</v>
          </cell>
          <cell r="R13">
            <v>44986</v>
          </cell>
          <cell r="S13">
            <v>45017</v>
          </cell>
          <cell r="T13">
            <v>45047</v>
          </cell>
          <cell r="U13">
            <v>45078</v>
          </cell>
          <cell r="V13">
            <v>45108</v>
          </cell>
          <cell r="W13">
            <v>45139</v>
          </cell>
          <cell r="X13">
            <v>45170</v>
          </cell>
          <cell r="Y13">
            <v>45200</v>
          </cell>
          <cell r="Z13">
            <v>45231</v>
          </cell>
          <cell r="AA13">
            <v>45261</v>
          </cell>
        </row>
        <row r="14">
          <cell r="A14" t="str">
            <v>ΑΤΤΙΚΗ</v>
          </cell>
          <cell r="B14" t="str">
            <v>PA</v>
          </cell>
          <cell r="P14">
            <v>111165</v>
          </cell>
          <cell r="Q14">
            <v>93828</v>
          </cell>
          <cell r="R14">
            <v>105165</v>
          </cell>
          <cell r="S14">
            <v>100964</v>
          </cell>
          <cell r="T14">
            <v>98363</v>
          </cell>
          <cell r="U14">
            <v>101164</v>
          </cell>
          <cell r="V14">
            <v>107491</v>
          </cell>
          <cell r="W14">
            <v>82747</v>
          </cell>
          <cell r="X14">
            <v>120850</v>
          </cell>
          <cell r="Y14">
            <v>123704</v>
          </cell>
          <cell r="Z14">
            <v>133421</v>
          </cell>
          <cell r="AA14">
            <v>129488</v>
          </cell>
        </row>
        <row r="15">
          <cell r="A15" t="str">
            <v>ΚΟΡΙΝΘΙΑ</v>
          </cell>
          <cell r="B15" t="str">
            <v>PA</v>
          </cell>
          <cell r="P15">
            <v>5235</v>
          </cell>
          <cell r="Q15">
            <v>4647</v>
          </cell>
          <cell r="R15">
            <v>3559</v>
          </cell>
          <cell r="S15">
            <v>3314</v>
          </cell>
          <cell r="T15">
            <v>4657</v>
          </cell>
          <cell r="U15">
            <v>4545</v>
          </cell>
          <cell r="V15">
            <v>5406</v>
          </cell>
          <cell r="W15">
            <v>5064</v>
          </cell>
          <cell r="X15">
            <v>6087</v>
          </cell>
          <cell r="Y15">
            <v>7283</v>
          </cell>
          <cell r="Z15">
            <v>7644</v>
          </cell>
          <cell r="AA15">
            <v>2920</v>
          </cell>
        </row>
        <row r="16">
          <cell r="A16" t="str">
            <v>ΑΡΓΟΛΙΔΑ</v>
          </cell>
          <cell r="B16" t="str">
            <v>PA</v>
          </cell>
          <cell r="P16">
            <v>4180</v>
          </cell>
          <cell r="Q16">
            <v>1680</v>
          </cell>
          <cell r="R16">
            <v>4630</v>
          </cell>
          <cell r="S16">
            <v>2160</v>
          </cell>
          <cell r="T16">
            <v>3575</v>
          </cell>
          <cell r="U16">
            <v>3264</v>
          </cell>
          <cell r="V16">
            <v>5490</v>
          </cell>
          <cell r="W16">
            <v>2660</v>
          </cell>
          <cell r="X16">
            <v>2790</v>
          </cell>
          <cell r="Y16">
            <v>5240</v>
          </cell>
          <cell r="Z16">
            <v>3600</v>
          </cell>
          <cell r="AA16">
            <v>3607</v>
          </cell>
        </row>
        <row r="17">
          <cell r="A17" t="str">
            <v>ΑΡΚΑΔΙΑ</v>
          </cell>
          <cell r="B17" t="str">
            <v>PA</v>
          </cell>
          <cell r="P17">
            <v>1689</v>
          </cell>
          <cell r="Q17">
            <v>2360</v>
          </cell>
          <cell r="R17">
            <v>2340</v>
          </cell>
          <cell r="S17">
            <v>1050</v>
          </cell>
          <cell r="T17">
            <v>2247</v>
          </cell>
          <cell r="U17">
            <v>1665</v>
          </cell>
          <cell r="V17">
            <v>2150</v>
          </cell>
          <cell r="W17">
            <v>2630</v>
          </cell>
          <cell r="X17">
            <v>2110</v>
          </cell>
          <cell r="Y17">
            <v>2844</v>
          </cell>
          <cell r="Z17">
            <v>3515</v>
          </cell>
          <cell r="AA17">
            <v>2490</v>
          </cell>
        </row>
        <row r="18">
          <cell r="A18" t="str">
            <v>ΛΑΚΩΝΙΑ</v>
          </cell>
          <cell r="B18" t="str">
            <v>PA</v>
          </cell>
          <cell r="P18">
            <v>3294</v>
          </cell>
          <cell r="Q18">
            <v>2610</v>
          </cell>
          <cell r="R18">
            <v>1880</v>
          </cell>
          <cell r="S18">
            <v>3250</v>
          </cell>
          <cell r="T18">
            <v>2340</v>
          </cell>
          <cell r="U18">
            <v>2280</v>
          </cell>
          <cell r="V18">
            <v>1751</v>
          </cell>
          <cell r="W18">
            <v>2050</v>
          </cell>
          <cell r="X18">
            <v>2370</v>
          </cell>
          <cell r="Y18">
            <v>3030</v>
          </cell>
          <cell r="Z18">
            <v>2040</v>
          </cell>
          <cell r="AA18">
            <v>4150</v>
          </cell>
        </row>
        <row r="19">
          <cell r="A19" t="str">
            <v>ΜΕΣΣΗΝΙΑ</v>
          </cell>
          <cell r="B19" t="str">
            <v>PA</v>
          </cell>
          <cell r="P19">
            <v>5030</v>
          </cell>
          <cell r="Q19">
            <v>5805</v>
          </cell>
          <cell r="R19">
            <v>5795</v>
          </cell>
          <cell r="S19">
            <v>4769</v>
          </cell>
          <cell r="T19">
            <v>3856</v>
          </cell>
          <cell r="U19">
            <v>4920</v>
          </cell>
          <cell r="V19">
            <v>4190</v>
          </cell>
          <cell r="W19">
            <v>5398</v>
          </cell>
          <cell r="X19">
            <v>5801</v>
          </cell>
          <cell r="Y19">
            <v>3808</v>
          </cell>
          <cell r="Z19">
            <v>5159</v>
          </cell>
          <cell r="AA19">
            <v>4860</v>
          </cell>
        </row>
        <row r="20">
          <cell r="A20" t="str">
            <v>ΑΧΑΙΑ</v>
          </cell>
          <cell r="B20" t="str">
            <v>PA</v>
          </cell>
          <cell r="P20">
            <v>10386</v>
          </cell>
          <cell r="Q20">
            <v>7602</v>
          </cell>
          <cell r="R20">
            <v>8808</v>
          </cell>
          <cell r="S20">
            <v>8965</v>
          </cell>
          <cell r="T20">
            <v>8568</v>
          </cell>
          <cell r="U20">
            <v>8435</v>
          </cell>
          <cell r="V20">
            <v>8428</v>
          </cell>
          <cell r="W20">
            <v>8340</v>
          </cell>
          <cell r="X20">
            <v>12024</v>
          </cell>
          <cell r="Y20">
            <v>11424</v>
          </cell>
          <cell r="Z20">
            <v>12522</v>
          </cell>
          <cell r="AA20">
            <v>10616</v>
          </cell>
        </row>
        <row r="21">
          <cell r="A21" t="str">
            <v>ΗΛΕΙΑ</v>
          </cell>
          <cell r="B21" t="str">
            <v>PA</v>
          </cell>
          <cell r="P21">
            <v>3860</v>
          </cell>
          <cell r="Q21">
            <v>4732</v>
          </cell>
          <cell r="R21">
            <v>5779</v>
          </cell>
          <cell r="S21">
            <v>3858</v>
          </cell>
          <cell r="T21">
            <v>7818</v>
          </cell>
          <cell r="U21">
            <v>2995</v>
          </cell>
          <cell r="V21">
            <v>3795</v>
          </cell>
          <cell r="W21">
            <v>2201</v>
          </cell>
          <cell r="X21">
            <v>5920</v>
          </cell>
          <cell r="Y21">
            <v>4378</v>
          </cell>
          <cell r="Z21">
            <v>4475</v>
          </cell>
          <cell r="AA21">
            <v>7307</v>
          </cell>
        </row>
        <row r="22">
          <cell r="A22" t="str">
            <v>ΚΕΦΑΛΟΝΙΑ</v>
          </cell>
          <cell r="B22" t="str">
            <v>PA</v>
          </cell>
          <cell r="Q22">
            <v>2590</v>
          </cell>
          <cell r="R22">
            <v>1285</v>
          </cell>
          <cell r="S22">
            <v>2002</v>
          </cell>
          <cell r="T22">
            <v>1172</v>
          </cell>
          <cell r="U22">
            <v>1009</v>
          </cell>
          <cell r="V22">
            <v>1340</v>
          </cell>
          <cell r="W22">
            <v>1300</v>
          </cell>
          <cell r="X22">
            <v>3566</v>
          </cell>
          <cell r="Y22">
            <v>1446</v>
          </cell>
          <cell r="Z22">
            <v>1375</v>
          </cell>
          <cell r="AA22">
            <v>3992</v>
          </cell>
        </row>
        <row r="23">
          <cell r="A23" t="str">
            <v>ΑΙΤΩΛΟΑΚΑΡΝΑΝΙΑ</v>
          </cell>
          <cell r="B23" t="str">
            <v>PA</v>
          </cell>
          <cell r="P23">
            <v>7867</v>
          </cell>
          <cell r="Q23">
            <v>6145</v>
          </cell>
          <cell r="R23">
            <v>8209</v>
          </cell>
          <cell r="S23">
            <v>5040</v>
          </cell>
          <cell r="T23">
            <v>5394</v>
          </cell>
          <cell r="U23">
            <v>5993</v>
          </cell>
          <cell r="V23">
            <v>5318</v>
          </cell>
          <cell r="W23">
            <v>6971</v>
          </cell>
          <cell r="X23">
            <v>7396</v>
          </cell>
          <cell r="Y23">
            <v>8531</v>
          </cell>
          <cell r="Z23">
            <v>6522</v>
          </cell>
          <cell r="AA23">
            <v>8446</v>
          </cell>
        </row>
        <row r="25">
          <cell r="A25" t="str">
            <v>ΖΑΚΥΝΘΟΣ</v>
          </cell>
          <cell r="B25" t="str">
            <v>PA</v>
          </cell>
          <cell r="P25">
            <v>820</v>
          </cell>
          <cell r="Q25">
            <v>0</v>
          </cell>
          <cell r="R25">
            <v>2840</v>
          </cell>
          <cell r="U25">
            <v>5535</v>
          </cell>
          <cell r="V25">
            <v>0</v>
          </cell>
          <cell r="W25">
            <v>0</v>
          </cell>
          <cell r="X25">
            <v>3970</v>
          </cell>
          <cell r="Y25">
            <v>2300</v>
          </cell>
          <cell r="Z25">
            <v>0</v>
          </cell>
          <cell r="AA25">
            <v>0</v>
          </cell>
        </row>
        <row r="26">
          <cell r="A26" t="str">
            <v>ΛΕΥΚΑΔΑ</v>
          </cell>
          <cell r="B26" t="str">
            <v>PA</v>
          </cell>
          <cell r="Q26">
            <v>1430</v>
          </cell>
          <cell r="R26">
            <v>1305</v>
          </cell>
          <cell r="S26">
            <v>0</v>
          </cell>
          <cell r="U26">
            <v>3744</v>
          </cell>
          <cell r="V26">
            <v>0</v>
          </cell>
          <cell r="W26">
            <v>0</v>
          </cell>
          <cell r="X26">
            <v>0</v>
          </cell>
          <cell r="Y26">
            <v>2173</v>
          </cell>
          <cell r="Z26">
            <v>0</v>
          </cell>
          <cell r="AA26">
            <v>2737</v>
          </cell>
        </row>
        <row r="27">
          <cell r="A27" t="str">
            <v>ΒΟΙΩΤΙΑ</v>
          </cell>
          <cell r="B27" t="str">
            <v>PA</v>
          </cell>
          <cell r="P27">
            <v>6082</v>
          </cell>
          <cell r="Q27">
            <v>3047</v>
          </cell>
          <cell r="R27">
            <v>4831</v>
          </cell>
          <cell r="S27">
            <v>4569</v>
          </cell>
          <cell r="T27">
            <v>3732</v>
          </cell>
          <cell r="U27">
            <v>3778</v>
          </cell>
          <cell r="V27">
            <v>3262</v>
          </cell>
          <cell r="W27">
            <v>2305</v>
          </cell>
          <cell r="X27">
            <v>2870</v>
          </cell>
          <cell r="Y27">
            <v>5793</v>
          </cell>
          <cell r="Z27">
            <v>9880</v>
          </cell>
          <cell r="AA27">
            <v>3029</v>
          </cell>
        </row>
        <row r="28">
          <cell r="A28" t="str">
            <v>ΦΩΚΙΔΑ</v>
          </cell>
          <cell r="B28" t="str">
            <v>PA</v>
          </cell>
          <cell r="P28">
            <v>1218</v>
          </cell>
          <cell r="Q28">
            <v>0</v>
          </cell>
          <cell r="R28">
            <v>1200</v>
          </cell>
          <cell r="T28">
            <v>1220</v>
          </cell>
          <cell r="U28">
            <v>1130</v>
          </cell>
          <cell r="W28">
            <v>1220</v>
          </cell>
          <cell r="X28">
            <v>0</v>
          </cell>
          <cell r="Y28">
            <v>2030</v>
          </cell>
          <cell r="Z28">
            <v>1820</v>
          </cell>
          <cell r="AA28">
            <v>1150</v>
          </cell>
        </row>
        <row r="29">
          <cell r="A29" t="str">
            <v>ΕΥΒΟΙΑ</v>
          </cell>
          <cell r="B29" t="str">
            <v>PA</v>
          </cell>
          <cell r="P29">
            <v>10168</v>
          </cell>
          <cell r="Q29">
            <v>5537</v>
          </cell>
          <cell r="R29">
            <v>6312</v>
          </cell>
          <cell r="S29">
            <v>6215</v>
          </cell>
          <cell r="T29">
            <v>7993</v>
          </cell>
          <cell r="U29">
            <v>5220</v>
          </cell>
          <cell r="V29">
            <v>6961</v>
          </cell>
          <cell r="W29">
            <v>4068</v>
          </cell>
          <cell r="X29">
            <v>7373</v>
          </cell>
          <cell r="Y29">
            <v>5172</v>
          </cell>
          <cell r="Z29">
            <v>9274</v>
          </cell>
          <cell r="AA29">
            <v>6930</v>
          </cell>
        </row>
        <row r="30">
          <cell r="A30" t="str">
            <v>ΦΘΙΩΤΙΔΑ</v>
          </cell>
          <cell r="B30" t="str">
            <v>PA</v>
          </cell>
          <cell r="P30">
            <v>4677</v>
          </cell>
          <cell r="Q30">
            <v>4720</v>
          </cell>
          <cell r="R30">
            <v>4250</v>
          </cell>
          <cell r="S30">
            <v>2720</v>
          </cell>
          <cell r="T30">
            <v>3718</v>
          </cell>
          <cell r="U30">
            <v>6277</v>
          </cell>
          <cell r="V30">
            <v>5868</v>
          </cell>
          <cell r="W30">
            <v>4004</v>
          </cell>
          <cell r="X30">
            <v>3245</v>
          </cell>
          <cell r="Y30">
            <v>4610</v>
          </cell>
          <cell r="Z30">
            <v>5470</v>
          </cell>
          <cell r="AA30">
            <v>3880</v>
          </cell>
        </row>
        <row r="31">
          <cell r="A31" t="str">
            <v>ΕΥΡΥΤΑΝΙΑ</v>
          </cell>
          <cell r="B31" t="str">
            <v>PA</v>
          </cell>
          <cell r="P31">
            <v>1655</v>
          </cell>
          <cell r="Q31">
            <v>0</v>
          </cell>
          <cell r="T31">
            <v>610</v>
          </cell>
          <cell r="U31">
            <v>2143</v>
          </cell>
          <cell r="V31">
            <v>0</v>
          </cell>
          <cell r="X31">
            <v>1000</v>
          </cell>
          <cell r="Y31">
            <v>0</v>
          </cell>
          <cell r="Z31">
            <v>1330</v>
          </cell>
          <cell r="AA31">
            <v>0</v>
          </cell>
        </row>
        <row r="32">
          <cell r="A32" t="str">
            <v>ΜΑΓΝΗΣΙΑ</v>
          </cell>
          <cell r="B32" t="str">
            <v>PA</v>
          </cell>
          <cell r="P32">
            <v>7780</v>
          </cell>
          <cell r="Q32">
            <v>5450</v>
          </cell>
          <cell r="R32">
            <v>4428</v>
          </cell>
          <cell r="S32">
            <v>4700</v>
          </cell>
          <cell r="T32">
            <v>3655</v>
          </cell>
          <cell r="U32">
            <v>6798</v>
          </cell>
          <cell r="V32">
            <v>4966</v>
          </cell>
          <cell r="W32">
            <v>7443</v>
          </cell>
          <cell r="X32">
            <v>3386</v>
          </cell>
          <cell r="Y32">
            <v>7310</v>
          </cell>
          <cell r="Z32">
            <v>7460</v>
          </cell>
          <cell r="AA32">
            <v>4725</v>
          </cell>
        </row>
        <row r="33">
          <cell r="A33" t="str">
            <v>ΛΑΡΙΣΑ</v>
          </cell>
          <cell r="B33" t="str">
            <v>PA</v>
          </cell>
          <cell r="P33">
            <v>4630</v>
          </cell>
          <cell r="Q33">
            <v>7388</v>
          </cell>
          <cell r="R33">
            <v>5465</v>
          </cell>
          <cell r="S33">
            <v>4545</v>
          </cell>
          <cell r="T33">
            <v>8400</v>
          </cell>
          <cell r="U33">
            <v>6170</v>
          </cell>
          <cell r="V33">
            <v>6942</v>
          </cell>
          <cell r="W33">
            <v>5338</v>
          </cell>
          <cell r="X33">
            <v>6645</v>
          </cell>
          <cell r="Y33">
            <v>8153</v>
          </cell>
          <cell r="Z33">
            <v>9138</v>
          </cell>
          <cell r="AA33">
            <v>6085</v>
          </cell>
        </row>
        <row r="34">
          <cell r="A34" t="str">
            <v>ΤΡΙΚΑΛΑ</v>
          </cell>
          <cell r="B34" t="str">
            <v>PA</v>
          </cell>
          <cell r="P34">
            <v>4903</v>
          </cell>
          <cell r="Q34">
            <v>4291</v>
          </cell>
          <cell r="R34">
            <v>2782</v>
          </cell>
          <cell r="S34">
            <v>3170</v>
          </cell>
          <cell r="T34">
            <v>5815</v>
          </cell>
          <cell r="U34">
            <v>3576</v>
          </cell>
          <cell r="V34">
            <v>2600</v>
          </cell>
          <cell r="W34">
            <v>2240</v>
          </cell>
          <cell r="X34">
            <v>2817</v>
          </cell>
          <cell r="Y34">
            <v>3350</v>
          </cell>
          <cell r="Z34">
            <v>5940</v>
          </cell>
          <cell r="AA34">
            <v>5090</v>
          </cell>
        </row>
        <row r="35">
          <cell r="A35" t="str">
            <v>ΚΑΡΔΙΤΣΑ</v>
          </cell>
          <cell r="B35" t="str">
            <v>PA</v>
          </cell>
          <cell r="P35">
            <v>1485</v>
          </cell>
          <cell r="Q35">
            <v>2517</v>
          </cell>
          <cell r="R35">
            <v>1137</v>
          </cell>
          <cell r="S35">
            <v>2035</v>
          </cell>
          <cell r="T35">
            <v>1285</v>
          </cell>
          <cell r="U35">
            <v>1630</v>
          </cell>
          <cell r="V35">
            <v>1960</v>
          </cell>
          <cell r="W35">
            <v>1150</v>
          </cell>
          <cell r="X35">
            <v>1180</v>
          </cell>
          <cell r="Y35">
            <v>3310</v>
          </cell>
          <cell r="Z35">
            <v>2210</v>
          </cell>
          <cell r="AA35">
            <v>2850</v>
          </cell>
        </row>
        <row r="36">
          <cell r="A36" t="str">
            <v>ΙΩΑΝΝΙΝΑ</v>
          </cell>
          <cell r="B36" t="str">
            <v>PA</v>
          </cell>
          <cell r="P36">
            <v>5018</v>
          </cell>
          <cell r="Q36">
            <v>5730</v>
          </cell>
          <cell r="R36">
            <v>4095</v>
          </cell>
          <cell r="S36">
            <v>3250</v>
          </cell>
          <cell r="T36">
            <v>3905</v>
          </cell>
          <cell r="U36">
            <v>1806</v>
          </cell>
          <cell r="V36">
            <v>4435</v>
          </cell>
          <cell r="W36">
            <v>2065</v>
          </cell>
          <cell r="X36">
            <v>3913</v>
          </cell>
          <cell r="Y36">
            <v>4649</v>
          </cell>
          <cell r="Z36">
            <v>3758</v>
          </cell>
          <cell r="AA36">
            <v>6540</v>
          </cell>
        </row>
        <row r="37">
          <cell r="A37" t="str">
            <v>ΘΕΣΠΡΩΤΙΑ</v>
          </cell>
          <cell r="B37" t="str">
            <v>PA</v>
          </cell>
          <cell r="P37">
            <v>875</v>
          </cell>
          <cell r="Q37">
            <v>920</v>
          </cell>
          <cell r="R37">
            <v>1315</v>
          </cell>
          <cell r="S37">
            <v>1513</v>
          </cell>
          <cell r="T37">
            <v>1210</v>
          </cell>
          <cell r="U37">
            <v>1125</v>
          </cell>
          <cell r="V37">
            <v>362</v>
          </cell>
          <cell r="W37">
            <v>1485</v>
          </cell>
          <cell r="X37">
            <v>1106</v>
          </cell>
          <cell r="Y37">
            <v>1125</v>
          </cell>
          <cell r="Z37">
            <v>1638</v>
          </cell>
          <cell r="AA37">
            <v>2101</v>
          </cell>
        </row>
        <row r="38">
          <cell r="A38" t="str">
            <v>ΑΡΤΑ</v>
          </cell>
          <cell r="B38" t="str">
            <v>PA</v>
          </cell>
          <cell r="P38">
            <v>1245</v>
          </cell>
          <cell r="Q38">
            <v>950</v>
          </cell>
          <cell r="R38">
            <v>1815</v>
          </cell>
          <cell r="S38">
            <v>835</v>
          </cell>
          <cell r="T38">
            <v>1690</v>
          </cell>
          <cell r="U38">
            <v>120</v>
          </cell>
          <cell r="V38">
            <v>905</v>
          </cell>
          <cell r="W38">
            <v>235</v>
          </cell>
          <cell r="X38">
            <v>1090</v>
          </cell>
          <cell r="Y38">
            <v>2580</v>
          </cell>
          <cell r="Z38">
            <v>1140</v>
          </cell>
          <cell r="AA38">
            <v>1505</v>
          </cell>
        </row>
        <row r="39">
          <cell r="A39" t="str">
            <v>ΠΡΕΒΕΖΑ</v>
          </cell>
          <cell r="B39" t="str">
            <v>PA</v>
          </cell>
          <cell r="P39">
            <v>1507</v>
          </cell>
          <cell r="Q39">
            <v>1370</v>
          </cell>
          <cell r="R39">
            <v>2630</v>
          </cell>
          <cell r="S39">
            <v>1820</v>
          </cell>
          <cell r="T39">
            <v>1410</v>
          </cell>
          <cell r="U39">
            <v>2275</v>
          </cell>
          <cell r="V39">
            <v>1890</v>
          </cell>
          <cell r="W39">
            <v>1140</v>
          </cell>
          <cell r="X39">
            <v>2340</v>
          </cell>
          <cell r="Y39">
            <v>1806</v>
          </cell>
          <cell r="Z39">
            <v>1630</v>
          </cell>
          <cell r="AA39">
            <v>2990</v>
          </cell>
        </row>
        <row r="40">
          <cell r="A40" t="str">
            <v>ΚΕΡΚΥΡΑ</v>
          </cell>
          <cell r="B40" t="str">
            <v>PA</v>
          </cell>
          <cell r="P40">
            <v>5870</v>
          </cell>
          <cell r="Q40">
            <v>4670</v>
          </cell>
          <cell r="R40">
            <v>5870</v>
          </cell>
          <cell r="S40">
            <v>4817</v>
          </cell>
          <cell r="T40">
            <v>5490</v>
          </cell>
          <cell r="U40">
            <v>6250</v>
          </cell>
          <cell r="V40">
            <v>6215</v>
          </cell>
          <cell r="W40">
            <v>4685</v>
          </cell>
          <cell r="X40">
            <v>5068</v>
          </cell>
          <cell r="Y40">
            <v>8070</v>
          </cell>
          <cell r="Z40">
            <v>7960</v>
          </cell>
          <cell r="AA40">
            <v>5240</v>
          </cell>
        </row>
        <row r="41">
          <cell r="A41" t="str">
            <v>ΚΟΖΑΝΗ</v>
          </cell>
          <cell r="B41" t="str">
            <v>PA</v>
          </cell>
          <cell r="Q41">
            <v>4544</v>
          </cell>
          <cell r="R41">
            <v>3975</v>
          </cell>
          <cell r="S41">
            <v>2090</v>
          </cell>
          <cell r="T41">
            <v>4820</v>
          </cell>
          <cell r="U41">
            <v>4158</v>
          </cell>
          <cell r="V41">
            <v>6471</v>
          </cell>
          <cell r="W41">
            <v>5185</v>
          </cell>
          <cell r="X41">
            <v>3162</v>
          </cell>
          <cell r="Y41">
            <v>4194</v>
          </cell>
          <cell r="Z41">
            <v>2923</v>
          </cell>
          <cell r="AA41">
            <v>3028</v>
          </cell>
        </row>
        <row r="42">
          <cell r="A42" t="str">
            <v>ΓΡΕΒΕΝΑ</v>
          </cell>
          <cell r="B42" t="str">
            <v>PA</v>
          </cell>
          <cell r="Q42">
            <v>900</v>
          </cell>
          <cell r="R42">
            <v>1080</v>
          </cell>
          <cell r="T42">
            <v>805</v>
          </cell>
          <cell r="U42">
            <v>320</v>
          </cell>
          <cell r="V42">
            <v>724</v>
          </cell>
          <cell r="W42">
            <v>850</v>
          </cell>
          <cell r="X42">
            <v>1300</v>
          </cell>
          <cell r="Y42">
            <v>430</v>
          </cell>
          <cell r="Z42">
            <v>700</v>
          </cell>
          <cell r="AA42">
            <v>330</v>
          </cell>
        </row>
        <row r="43">
          <cell r="A43" t="str">
            <v>ΚΑΣΤΟΡΙΑ</v>
          </cell>
          <cell r="B43" t="str">
            <v>PA</v>
          </cell>
          <cell r="Q43">
            <v>2020</v>
          </cell>
          <cell r="R43">
            <v>2030</v>
          </cell>
          <cell r="S43">
            <v>940</v>
          </cell>
          <cell r="T43">
            <v>2220</v>
          </cell>
          <cell r="U43">
            <v>1485</v>
          </cell>
          <cell r="V43">
            <v>1100</v>
          </cell>
          <cell r="W43">
            <v>902</v>
          </cell>
          <cell r="X43">
            <v>1340</v>
          </cell>
          <cell r="Y43">
            <v>1443</v>
          </cell>
          <cell r="Z43">
            <v>2190</v>
          </cell>
          <cell r="AA43">
            <v>2535</v>
          </cell>
        </row>
        <row r="44">
          <cell r="A44" t="str">
            <v>ΦΛΩΡΙΝΑ</v>
          </cell>
          <cell r="B44" t="str">
            <v>PA</v>
          </cell>
          <cell r="Q44">
            <v>600</v>
          </cell>
          <cell r="R44">
            <v>1050</v>
          </cell>
          <cell r="S44">
            <v>700</v>
          </cell>
          <cell r="T44">
            <v>1350</v>
          </cell>
          <cell r="U44">
            <v>1520</v>
          </cell>
          <cell r="V44">
            <v>950</v>
          </cell>
          <cell r="W44">
            <v>620</v>
          </cell>
          <cell r="X44">
            <v>1206</v>
          </cell>
          <cell r="Y44">
            <v>330</v>
          </cell>
          <cell r="Z44">
            <v>910</v>
          </cell>
          <cell r="AA44">
            <v>630</v>
          </cell>
        </row>
        <row r="45">
          <cell r="A45" t="str">
            <v>ΘΕΣ/ΚΗ</v>
          </cell>
          <cell r="B45" t="str">
            <v>PA</v>
          </cell>
          <cell r="P45">
            <v>36102</v>
          </cell>
          <cell r="Q45">
            <v>28274</v>
          </cell>
          <cell r="R45">
            <v>30464</v>
          </cell>
          <cell r="S45">
            <v>27589</v>
          </cell>
          <cell r="T45">
            <v>32038</v>
          </cell>
          <cell r="U45">
            <v>29335</v>
          </cell>
          <cell r="V45">
            <v>30504</v>
          </cell>
          <cell r="W45">
            <v>29236</v>
          </cell>
          <cell r="X45">
            <v>34723</v>
          </cell>
          <cell r="Y45">
            <v>28922</v>
          </cell>
          <cell r="Z45">
            <v>42876</v>
          </cell>
          <cell r="AA45">
            <v>40767</v>
          </cell>
        </row>
        <row r="46">
          <cell r="A46" t="str">
            <v>ΠΕΛΛΑ</v>
          </cell>
          <cell r="B46" t="str">
            <v>PA</v>
          </cell>
          <cell r="P46">
            <v>2366</v>
          </cell>
          <cell r="Q46">
            <v>3306</v>
          </cell>
          <cell r="R46">
            <v>6299</v>
          </cell>
          <cell r="S46">
            <v>2164</v>
          </cell>
          <cell r="T46">
            <v>3865</v>
          </cell>
          <cell r="U46">
            <v>3880</v>
          </cell>
          <cell r="V46">
            <v>5150</v>
          </cell>
          <cell r="W46">
            <v>1516</v>
          </cell>
          <cell r="X46">
            <v>3960</v>
          </cell>
          <cell r="Y46">
            <v>4450</v>
          </cell>
          <cell r="Z46">
            <v>2649</v>
          </cell>
          <cell r="AA46">
            <v>4960</v>
          </cell>
        </row>
        <row r="47">
          <cell r="A47" t="str">
            <v>ΗΜΑΘΙΑ</v>
          </cell>
          <cell r="B47" t="str">
            <v>PA</v>
          </cell>
          <cell r="P47">
            <v>3061</v>
          </cell>
          <cell r="Q47">
            <v>2292</v>
          </cell>
          <cell r="R47">
            <v>3416</v>
          </cell>
          <cell r="S47">
            <v>2988</v>
          </cell>
          <cell r="T47">
            <v>3173</v>
          </cell>
          <cell r="U47">
            <v>4056</v>
          </cell>
          <cell r="V47">
            <v>3126</v>
          </cell>
          <cell r="W47">
            <v>3545</v>
          </cell>
          <cell r="X47">
            <v>4228</v>
          </cell>
          <cell r="Y47">
            <v>5080</v>
          </cell>
          <cell r="Z47">
            <v>3430</v>
          </cell>
          <cell r="AA47">
            <v>2600</v>
          </cell>
        </row>
        <row r="48">
          <cell r="A48" t="str">
            <v>ΠΙΕΡΙΑ</v>
          </cell>
          <cell r="B48" t="str">
            <v>PA</v>
          </cell>
          <cell r="P48">
            <v>3404</v>
          </cell>
          <cell r="Q48">
            <v>4273</v>
          </cell>
          <cell r="R48">
            <v>2225</v>
          </cell>
          <cell r="S48">
            <v>2050</v>
          </cell>
          <cell r="T48">
            <v>3050</v>
          </cell>
          <cell r="U48">
            <v>2895</v>
          </cell>
          <cell r="V48">
            <v>3190</v>
          </cell>
          <cell r="W48">
            <v>2400</v>
          </cell>
          <cell r="X48">
            <v>4188</v>
          </cell>
          <cell r="Y48">
            <v>3550</v>
          </cell>
          <cell r="Z48">
            <v>4745</v>
          </cell>
          <cell r="AA48">
            <v>3010</v>
          </cell>
        </row>
        <row r="49">
          <cell r="A49" t="str">
            <v>ΚΙΛΚΙΣ</v>
          </cell>
          <cell r="B49" t="str">
            <v>PA</v>
          </cell>
          <cell r="P49">
            <v>1678</v>
          </cell>
          <cell r="Q49">
            <v>1252</v>
          </cell>
          <cell r="R49">
            <v>1326</v>
          </cell>
          <cell r="S49">
            <v>1096</v>
          </cell>
          <cell r="T49">
            <v>1194</v>
          </cell>
          <cell r="U49">
            <v>1768</v>
          </cell>
          <cell r="V49">
            <v>2165</v>
          </cell>
          <cell r="W49">
            <v>1453</v>
          </cell>
          <cell r="X49">
            <v>1943</v>
          </cell>
          <cell r="Y49">
            <v>1637</v>
          </cell>
          <cell r="Z49">
            <v>1920</v>
          </cell>
          <cell r="AA49">
            <v>711</v>
          </cell>
        </row>
        <row r="50">
          <cell r="A50" t="str">
            <v>ΣΕΡΡΕΣ</v>
          </cell>
          <cell r="B50" t="str">
            <v>PA</v>
          </cell>
          <cell r="P50">
            <v>3892</v>
          </cell>
          <cell r="Q50">
            <v>4068</v>
          </cell>
          <cell r="R50">
            <v>3593</v>
          </cell>
          <cell r="S50">
            <v>3622</v>
          </cell>
          <cell r="T50">
            <v>3700</v>
          </cell>
          <cell r="U50">
            <v>4357</v>
          </cell>
          <cell r="V50">
            <v>4124</v>
          </cell>
          <cell r="W50">
            <v>3226</v>
          </cell>
          <cell r="X50">
            <v>3101</v>
          </cell>
          <cell r="Y50">
            <v>4573</v>
          </cell>
          <cell r="Z50">
            <v>4372</v>
          </cell>
          <cell r="AA50">
            <v>5069</v>
          </cell>
        </row>
        <row r="51">
          <cell r="A51" t="str">
            <v>ΧΑΛΚΙΔΙΚΗ</v>
          </cell>
          <cell r="B51" t="str">
            <v>PA</v>
          </cell>
          <cell r="P51">
            <v>2672</v>
          </cell>
          <cell r="Q51">
            <v>3223</v>
          </cell>
          <cell r="R51">
            <v>4832</v>
          </cell>
          <cell r="S51">
            <v>2124</v>
          </cell>
          <cell r="T51">
            <v>4241</v>
          </cell>
          <cell r="U51">
            <v>1210</v>
          </cell>
          <cell r="V51">
            <v>1750</v>
          </cell>
          <cell r="W51">
            <v>1482</v>
          </cell>
          <cell r="X51">
            <v>7436</v>
          </cell>
          <cell r="Y51">
            <v>2475</v>
          </cell>
          <cell r="Z51">
            <v>5408</v>
          </cell>
          <cell r="AA51">
            <v>2412</v>
          </cell>
        </row>
        <row r="52">
          <cell r="A52" t="str">
            <v>ΚΑΒΑΛΑ</v>
          </cell>
          <cell r="B52" t="str">
            <v>PA</v>
          </cell>
          <cell r="P52">
            <v>4077</v>
          </cell>
          <cell r="Q52">
            <v>3288</v>
          </cell>
          <cell r="R52">
            <v>4992</v>
          </cell>
          <cell r="S52">
            <v>4098</v>
          </cell>
          <cell r="T52">
            <v>4089</v>
          </cell>
          <cell r="U52">
            <v>4379</v>
          </cell>
          <cell r="V52">
            <v>4303</v>
          </cell>
          <cell r="W52">
            <v>4784</v>
          </cell>
          <cell r="X52">
            <v>6767</v>
          </cell>
          <cell r="Y52">
            <v>6708</v>
          </cell>
          <cell r="Z52">
            <v>6372</v>
          </cell>
          <cell r="AA52">
            <v>7548</v>
          </cell>
        </row>
        <row r="55">
          <cell r="A55" t="str">
            <v>ΔΡΑΜΑ</v>
          </cell>
          <cell r="B55" t="str">
            <v>PA</v>
          </cell>
          <cell r="P55">
            <v>3469</v>
          </cell>
          <cell r="Q55">
            <v>3349</v>
          </cell>
          <cell r="R55">
            <v>2113</v>
          </cell>
          <cell r="S55">
            <v>2723</v>
          </cell>
          <cell r="T55">
            <v>3946</v>
          </cell>
          <cell r="U55">
            <v>2425</v>
          </cell>
          <cell r="V55">
            <v>2610</v>
          </cell>
          <cell r="W55">
            <v>2948</v>
          </cell>
          <cell r="X55">
            <v>3948</v>
          </cell>
          <cell r="Y55">
            <v>3265</v>
          </cell>
          <cell r="Z55">
            <v>3537</v>
          </cell>
          <cell r="AA55">
            <v>3825</v>
          </cell>
        </row>
        <row r="56">
          <cell r="A56" t="str">
            <v>ΞΑΝΘΗ</v>
          </cell>
          <cell r="B56" t="str">
            <v>PA</v>
          </cell>
          <cell r="P56">
            <v>2508</v>
          </cell>
          <cell r="Q56">
            <v>1516</v>
          </cell>
          <cell r="R56">
            <v>2216</v>
          </cell>
          <cell r="S56">
            <v>1032</v>
          </cell>
          <cell r="T56">
            <v>2157</v>
          </cell>
          <cell r="U56">
            <v>1515</v>
          </cell>
          <cell r="V56">
            <v>1648</v>
          </cell>
          <cell r="W56">
            <v>1952</v>
          </cell>
          <cell r="X56">
            <v>4003</v>
          </cell>
          <cell r="Y56">
            <v>2228</v>
          </cell>
          <cell r="Z56">
            <v>2042</v>
          </cell>
          <cell r="AA56">
            <v>2223</v>
          </cell>
        </row>
        <row r="57">
          <cell r="A57" t="str">
            <v>ΕΒΡΟΣ</v>
          </cell>
          <cell r="B57" t="str">
            <v>PA</v>
          </cell>
          <cell r="P57">
            <v>3513</v>
          </cell>
          <cell r="Q57">
            <v>1615</v>
          </cell>
          <cell r="R57">
            <v>4397</v>
          </cell>
          <cell r="S57">
            <v>2408</v>
          </cell>
          <cell r="T57">
            <v>4335</v>
          </cell>
          <cell r="U57">
            <v>3750</v>
          </cell>
          <cell r="V57">
            <v>2758</v>
          </cell>
          <cell r="W57">
            <v>2666</v>
          </cell>
          <cell r="X57">
            <v>3150</v>
          </cell>
          <cell r="Y57">
            <v>4878</v>
          </cell>
          <cell r="Z57">
            <v>3875</v>
          </cell>
          <cell r="AA57">
            <v>4182</v>
          </cell>
        </row>
        <row r="58">
          <cell r="A58" t="str">
            <v>ΡΟΔΟΠΗ</v>
          </cell>
          <cell r="B58" t="str">
            <v>PA</v>
          </cell>
          <cell r="P58">
            <v>2189</v>
          </cell>
          <cell r="Q58">
            <v>1402</v>
          </cell>
          <cell r="R58">
            <v>2020</v>
          </cell>
          <cell r="S58">
            <v>1509</v>
          </cell>
          <cell r="T58">
            <v>2452</v>
          </cell>
          <cell r="U58">
            <v>2131</v>
          </cell>
          <cell r="V58">
            <v>1047</v>
          </cell>
          <cell r="W58">
            <v>2261</v>
          </cell>
          <cell r="X58">
            <v>6621</v>
          </cell>
          <cell r="Y58">
            <v>2499</v>
          </cell>
          <cell r="Z58">
            <v>2851</v>
          </cell>
          <cell r="AA58">
            <v>1907</v>
          </cell>
        </row>
        <row r="59">
          <cell r="A59" t="str">
            <v>ΗΡΑΚΛΕΙΟ</v>
          </cell>
          <cell r="B59" t="str">
            <v>PA</v>
          </cell>
          <cell r="P59">
            <v>13942</v>
          </cell>
          <cell r="Q59">
            <v>11840</v>
          </cell>
          <cell r="R59">
            <v>10289</v>
          </cell>
          <cell r="S59">
            <v>14839</v>
          </cell>
          <cell r="T59">
            <v>15409</v>
          </cell>
          <cell r="U59">
            <v>11983</v>
          </cell>
          <cell r="V59">
            <v>12197</v>
          </cell>
          <cell r="W59">
            <v>10158</v>
          </cell>
          <cell r="X59">
            <v>15152</v>
          </cell>
          <cell r="Y59">
            <v>17212</v>
          </cell>
          <cell r="Z59">
            <v>15665</v>
          </cell>
          <cell r="AA59">
            <v>16021</v>
          </cell>
        </row>
        <row r="60">
          <cell r="A60" t="str">
            <v>ΛΑΣΙΘΙ</v>
          </cell>
          <cell r="B60" t="str">
            <v>PA</v>
          </cell>
          <cell r="P60">
            <v>3250</v>
          </cell>
          <cell r="Q60">
            <v>1965</v>
          </cell>
          <cell r="R60">
            <v>2080</v>
          </cell>
          <cell r="S60">
            <v>2520</v>
          </cell>
          <cell r="T60">
            <v>4495</v>
          </cell>
          <cell r="U60">
            <v>2943</v>
          </cell>
          <cell r="V60">
            <v>3372</v>
          </cell>
          <cell r="W60">
            <v>3140</v>
          </cell>
          <cell r="X60">
            <v>2830</v>
          </cell>
          <cell r="Y60">
            <v>2740</v>
          </cell>
          <cell r="Z60">
            <v>4787</v>
          </cell>
          <cell r="AA60">
            <v>2931</v>
          </cell>
        </row>
        <row r="61">
          <cell r="A61" t="str">
            <v>ΧΑΝΙΑ</v>
          </cell>
          <cell r="B61" t="str">
            <v>PA</v>
          </cell>
          <cell r="P61">
            <v>3535</v>
          </cell>
          <cell r="Q61">
            <v>5317</v>
          </cell>
          <cell r="R61">
            <v>6752</v>
          </cell>
          <cell r="S61">
            <v>3837</v>
          </cell>
          <cell r="T61">
            <v>5115</v>
          </cell>
          <cell r="U61">
            <v>5586</v>
          </cell>
          <cell r="V61">
            <v>6186</v>
          </cell>
          <cell r="W61">
            <v>4852</v>
          </cell>
          <cell r="X61">
            <v>7536</v>
          </cell>
          <cell r="Y61">
            <v>7584</v>
          </cell>
          <cell r="Z61">
            <v>6526</v>
          </cell>
          <cell r="AA61">
            <v>4458</v>
          </cell>
        </row>
        <row r="62">
          <cell r="A62" t="str">
            <v>ΡΕΘΥΜΝΟ</v>
          </cell>
          <cell r="B62" t="str">
            <v>PA</v>
          </cell>
          <cell r="P62">
            <v>3412</v>
          </cell>
          <cell r="Q62">
            <v>2630</v>
          </cell>
          <cell r="R62">
            <v>2509</v>
          </cell>
          <cell r="S62">
            <v>2012</v>
          </cell>
          <cell r="T62">
            <v>1809</v>
          </cell>
          <cell r="U62">
            <v>1796</v>
          </cell>
          <cell r="V62">
            <v>2335</v>
          </cell>
          <cell r="W62">
            <v>2089</v>
          </cell>
          <cell r="X62">
            <v>3076</v>
          </cell>
          <cell r="Y62">
            <v>3013</v>
          </cell>
          <cell r="Z62">
            <v>3388</v>
          </cell>
          <cell r="AA62">
            <v>4373</v>
          </cell>
        </row>
        <row r="63">
          <cell r="A63" t="str">
            <v>ΣΑΜΟΣ</v>
          </cell>
          <cell r="B63" t="str">
            <v>PA</v>
          </cell>
          <cell r="P63">
            <v>520</v>
          </cell>
          <cell r="Q63">
            <v>515</v>
          </cell>
          <cell r="R63">
            <v>1823</v>
          </cell>
          <cell r="S63">
            <v>272</v>
          </cell>
          <cell r="T63">
            <v>1889</v>
          </cell>
          <cell r="U63">
            <v>1206</v>
          </cell>
          <cell r="V63">
            <v>1012</v>
          </cell>
          <cell r="W63">
            <v>490</v>
          </cell>
          <cell r="X63">
            <v>2010</v>
          </cell>
          <cell r="Y63">
            <v>1710</v>
          </cell>
          <cell r="Z63">
            <v>1560</v>
          </cell>
          <cell r="AA63">
            <v>1647</v>
          </cell>
        </row>
        <row r="64">
          <cell r="A64" t="str">
            <v>ΧΙΟΣ</v>
          </cell>
          <cell r="B64" t="str">
            <v>PA</v>
          </cell>
          <cell r="P64">
            <v>1100</v>
          </cell>
          <cell r="Q64">
            <v>1064</v>
          </cell>
          <cell r="R64">
            <v>1330</v>
          </cell>
          <cell r="S64">
            <v>1327</v>
          </cell>
          <cell r="T64">
            <v>1419</v>
          </cell>
          <cell r="U64">
            <v>1723</v>
          </cell>
          <cell r="V64">
            <v>1461</v>
          </cell>
          <cell r="W64">
            <v>581</v>
          </cell>
          <cell r="X64">
            <v>1340</v>
          </cell>
          <cell r="Y64">
            <v>1377</v>
          </cell>
          <cell r="Z64">
            <v>1153</v>
          </cell>
          <cell r="AA64">
            <v>1532</v>
          </cell>
        </row>
        <row r="65">
          <cell r="A65" t="str">
            <v>ΛΕΣΒΟΣ</v>
          </cell>
          <cell r="B65" t="str">
            <v>PA</v>
          </cell>
          <cell r="P65">
            <v>1635</v>
          </cell>
          <cell r="Q65">
            <v>1775</v>
          </cell>
          <cell r="R65">
            <v>2904</v>
          </cell>
          <cell r="S65">
            <v>952</v>
          </cell>
          <cell r="T65">
            <v>3594</v>
          </cell>
          <cell r="U65">
            <v>2682</v>
          </cell>
          <cell r="V65">
            <v>3036</v>
          </cell>
          <cell r="W65">
            <v>2989</v>
          </cell>
          <cell r="X65">
            <v>948</v>
          </cell>
          <cell r="Y65">
            <v>1920</v>
          </cell>
          <cell r="Z65">
            <v>2032</v>
          </cell>
          <cell r="AA65">
            <v>3328</v>
          </cell>
        </row>
        <row r="80">
          <cell r="A80" t="str">
            <v>ΔΩΔΕΚΑΝΗΣΑ</v>
          </cell>
          <cell r="B80" t="str">
            <v>PA</v>
          </cell>
          <cell r="P80">
            <v>5590</v>
          </cell>
          <cell r="Q80">
            <v>3973</v>
          </cell>
          <cell r="R80">
            <v>10662</v>
          </cell>
          <cell r="S80">
            <v>5364</v>
          </cell>
          <cell r="T80">
            <v>5676</v>
          </cell>
          <cell r="U80">
            <v>6068</v>
          </cell>
          <cell r="V80">
            <v>5492</v>
          </cell>
          <cell r="W80">
            <v>5437</v>
          </cell>
          <cell r="X80">
            <v>6043</v>
          </cell>
          <cell r="Y80">
            <v>8148</v>
          </cell>
          <cell r="Z80">
            <v>8302</v>
          </cell>
          <cell r="AA80">
            <v>8325</v>
          </cell>
        </row>
        <row r="81">
          <cell r="A81" t="str">
            <v>ΚΥΚΛΑΔΕΣ</v>
          </cell>
          <cell r="B81" t="str">
            <v>PA</v>
          </cell>
          <cell r="P81">
            <v>4436</v>
          </cell>
          <cell r="Q81">
            <v>6720</v>
          </cell>
          <cell r="R81">
            <v>4158</v>
          </cell>
          <cell r="S81">
            <v>2669</v>
          </cell>
          <cell r="T81">
            <v>5310</v>
          </cell>
          <cell r="U81">
            <v>4381</v>
          </cell>
          <cell r="V81">
            <v>7439</v>
          </cell>
          <cell r="W81">
            <v>2496</v>
          </cell>
          <cell r="X81">
            <v>5168</v>
          </cell>
          <cell r="Y81">
            <v>6928</v>
          </cell>
          <cell r="Z81">
            <v>3509</v>
          </cell>
          <cell r="AA81">
            <v>2026</v>
          </cell>
        </row>
        <row r="82">
          <cell r="A82" t="str">
            <v>ΑΤΤΙΚΗ</v>
          </cell>
          <cell r="B82" t="str">
            <v>TR</v>
          </cell>
          <cell r="P82">
            <v>3473</v>
          </cell>
          <cell r="Q82">
            <v>3632</v>
          </cell>
          <cell r="R82">
            <v>5200</v>
          </cell>
          <cell r="S82">
            <v>3758</v>
          </cell>
          <cell r="T82">
            <v>6129</v>
          </cell>
          <cell r="U82">
            <v>5663</v>
          </cell>
          <cell r="V82">
            <v>5440</v>
          </cell>
          <cell r="W82">
            <v>3050</v>
          </cell>
          <cell r="X82">
            <v>5597</v>
          </cell>
          <cell r="Y82">
            <v>4932</v>
          </cell>
          <cell r="Z82">
            <v>4940</v>
          </cell>
          <cell r="AA82">
            <v>4653</v>
          </cell>
        </row>
        <row r="83">
          <cell r="A83" t="str">
            <v>ΚΟΡΙΝΘΙΑ</v>
          </cell>
          <cell r="B83" t="str">
            <v>TR</v>
          </cell>
          <cell r="P83">
            <v>142</v>
          </cell>
          <cell r="Q83">
            <v>297</v>
          </cell>
          <cell r="R83">
            <v>358</v>
          </cell>
          <cell r="S83">
            <v>294</v>
          </cell>
          <cell r="T83">
            <v>363</v>
          </cell>
          <cell r="U83">
            <v>472</v>
          </cell>
          <cell r="V83">
            <v>1002</v>
          </cell>
          <cell r="W83">
            <v>423</v>
          </cell>
          <cell r="X83">
            <v>378</v>
          </cell>
          <cell r="Y83">
            <v>345</v>
          </cell>
          <cell r="Z83">
            <v>465</v>
          </cell>
          <cell r="AA83">
            <v>140</v>
          </cell>
        </row>
        <row r="84">
          <cell r="A84" t="str">
            <v>ΑΡΓΟΛΙΔΑ</v>
          </cell>
          <cell r="B84" t="str">
            <v>TR</v>
          </cell>
          <cell r="P84">
            <v>222</v>
          </cell>
          <cell r="Q84">
            <v>154</v>
          </cell>
          <cell r="R84">
            <v>310</v>
          </cell>
          <cell r="S84">
            <v>131</v>
          </cell>
          <cell r="T84">
            <v>502</v>
          </cell>
          <cell r="U84">
            <v>270</v>
          </cell>
          <cell r="V84">
            <v>373</v>
          </cell>
          <cell r="W84">
            <v>189</v>
          </cell>
          <cell r="X84">
            <v>325</v>
          </cell>
          <cell r="Y84">
            <v>221</v>
          </cell>
          <cell r="Z84">
            <v>317</v>
          </cell>
          <cell r="AA84">
            <v>264</v>
          </cell>
        </row>
        <row r="85">
          <cell r="A85" t="str">
            <v>ΑΡΚΑΔΙΑ</v>
          </cell>
          <cell r="B85" t="str">
            <v>TR</v>
          </cell>
          <cell r="P85">
            <v>119</v>
          </cell>
          <cell r="Q85">
            <v>202</v>
          </cell>
          <cell r="R85">
            <v>385</v>
          </cell>
          <cell r="S85">
            <v>64</v>
          </cell>
          <cell r="T85">
            <v>312</v>
          </cell>
          <cell r="U85">
            <v>275</v>
          </cell>
          <cell r="V85">
            <v>359</v>
          </cell>
          <cell r="W85">
            <v>256</v>
          </cell>
          <cell r="X85">
            <v>131</v>
          </cell>
          <cell r="Y85">
            <v>319</v>
          </cell>
          <cell r="Z85">
            <v>364</v>
          </cell>
          <cell r="AA85">
            <v>103</v>
          </cell>
        </row>
        <row r="86">
          <cell r="A86" t="str">
            <v>ΛΑΚΩΝΙΑ</v>
          </cell>
          <cell r="B86" t="str">
            <v>TR</v>
          </cell>
          <cell r="P86">
            <v>17</v>
          </cell>
          <cell r="Q86">
            <v>191</v>
          </cell>
          <cell r="R86">
            <v>146</v>
          </cell>
          <cell r="S86">
            <v>374</v>
          </cell>
          <cell r="T86">
            <v>212</v>
          </cell>
          <cell r="U86">
            <v>312</v>
          </cell>
          <cell r="V86">
            <v>136</v>
          </cell>
          <cell r="W86">
            <v>346</v>
          </cell>
          <cell r="X86">
            <v>204</v>
          </cell>
          <cell r="Y86">
            <v>383</v>
          </cell>
          <cell r="Z86">
            <v>275</v>
          </cell>
          <cell r="AA86">
            <v>220</v>
          </cell>
        </row>
        <row r="87">
          <cell r="A87" t="str">
            <v>ΜΕΣΣΗΝΙΑ</v>
          </cell>
          <cell r="B87" t="str">
            <v>TR</v>
          </cell>
          <cell r="P87">
            <v>238</v>
          </cell>
          <cell r="Q87">
            <v>210</v>
          </cell>
          <cell r="R87">
            <v>500</v>
          </cell>
          <cell r="S87">
            <v>205</v>
          </cell>
          <cell r="T87">
            <v>455</v>
          </cell>
          <cell r="U87">
            <v>238</v>
          </cell>
          <cell r="V87">
            <v>387</v>
          </cell>
          <cell r="W87">
            <v>402</v>
          </cell>
          <cell r="X87">
            <v>368</v>
          </cell>
          <cell r="Y87">
            <v>288</v>
          </cell>
          <cell r="Z87">
            <v>293</v>
          </cell>
          <cell r="AA87">
            <v>364</v>
          </cell>
        </row>
        <row r="88">
          <cell r="A88" t="str">
            <v>ΑΧΑΙΑ</v>
          </cell>
          <cell r="B88" t="str">
            <v>TR</v>
          </cell>
          <cell r="P88">
            <v>927</v>
          </cell>
          <cell r="Q88">
            <v>754</v>
          </cell>
          <cell r="R88">
            <v>729</v>
          </cell>
          <cell r="S88">
            <v>692</v>
          </cell>
          <cell r="T88">
            <v>1191</v>
          </cell>
          <cell r="U88">
            <v>850</v>
          </cell>
          <cell r="V88">
            <v>965</v>
          </cell>
          <cell r="W88">
            <v>1059</v>
          </cell>
          <cell r="X88">
            <v>917</v>
          </cell>
          <cell r="Y88">
            <v>1167</v>
          </cell>
          <cell r="Z88">
            <v>811</v>
          </cell>
          <cell r="AA88">
            <v>682</v>
          </cell>
        </row>
        <row r="89">
          <cell r="A89" t="str">
            <v>ΗΛΕΙΑ</v>
          </cell>
          <cell r="B89" t="str">
            <v>TR</v>
          </cell>
          <cell r="P89">
            <v>184</v>
          </cell>
          <cell r="Q89">
            <v>310</v>
          </cell>
          <cell r="R89">
            <v>362</v>
          </cell>
          <cell r="S89">
            <v>476</v>
          </cell>
          <cell r="T89">
            <v>576</v>
          </cell>
          <cell r="U89">
            <v>321</v>
          </cell>
          <cell r="V89">
            <v>398</v>
          </cell>
          <cell r="W89">
            <v>318</v>
          </cell>
          <cell r="X89">
            <v>814</v>
          </cell>
          <cell r="Y89">
            <v>257</v>
          </cell>
          <cell r="Z89">
            <v>294</v>
          </cell>
          <cell r="AA89">
            <v>471</v>
          </cell>
        </row>
        <row r="90">
          <cell r="A90" t="str">
            <v>ΚΕΦΑΛΟΝΙΑ</v>
          </cell>
          <cell r="B90" t="str">
            <v>TR</v>
          </cell>
          <cell r="Q90">
            <v>165</v>
          </cell>
          <cell r="R90">
            <v>43</v>
          </cell>
          <cell r="S90">
            <v>108</v>
          </cell>
          <cell r="T90">
            <v>82</v>
          </cell>
          <cell r="U90">
            <v>124</v>
          </cell>
          <cell r="V90">
            <v>191</v>
          </cell>
          <cell r="W90">
            <v>124</v>
          </cell>
          <cell r="X90">
            <v>104</v>
          </cell>
          <cell r="Y90">
            <v>137</v>
          </cell>
          <cell r="Z90">
            <v>54</v>
          </cell>
          <cell r="AA90">
            <v>216</v>
          </cell>
        </row>
        <row r="91">
          <cell r="A91" t="str">
            <v>ΑΙΤΩΛΟΑΚΑΡΝΑΝΙΑ</v>
          </cell>
          <cell r="B91" t="str">
            <v>TR</v>
          </cell>
          <cell r="P91">
            <v>509</v>
          </cell>
          <cell r="Q91">
            <v>360</v>
          </cell>
          <cell r="R91">
            <v>1106</v>
          </cell>
          <cell r="S91">
            <v>361</v>
          </cell>
          <cell r="T91">
            <v>576</v>
          </cell>
          <cell r="U91">
            <v>715</v>
          </cell>
          <cell r="V91">
            <v>566</v>
          </cell>
          <cell r="W91">
            <v>730</v>
          </cell>
          <cell r="X91">
            <v>762</v>
          </cell>
          <cell r="Y91">
            <v>790</v>
          </cell>
          <cell r="Z91">
            <v>558</v>
          </cell>
          <cell r="AA91">
            <v>636</v>
          </cell>
        </row>
        <row r="93">
          <cell r="A93" t="str">
            <v>ΖΑΚΥΝΘΟΣ</v>
          </cell>
          <cell r="B93" t="str">
            <v>TR</v>
          </cell>
          <cell r="P93">
            <v>130</v>
          </cell>
          <cell r="Q93">
            <v>0</v>
          </cell>
          <cell r="R93">
            <v>296</v>
          </cell>
          <cell r="U93">
            <v>50</v>
          </cell>
          <cell r="V93">
            <v>0</v>
          </cell>
          <cell r="W93">
            <v>130</v>
          </cell>
          <cell r="X93">
            <v>50</v>
          </cell>
          <cell r="Y93">
            <v>7</v>
          </cell>
          <cell r="Z93">
            <v>0</v>
          </cell>
          <cell r="AA93">
            <v>0</v>
          </cell>
        </row>
        <row r="94">
          <cell r="A94" t="str">
            <v>ΛΕΥΚΑΔΑ</v>
          </cell>
          <cell r="B94" t="str">
            <v>TR</v>
          </cell>
          <cell r="Q94">
            <v>59</v>
          </cell>
          <cell r="R94">
            <v>62</v>
          </cell>
          <cell r="S94">
            <v>0</v>
          </cell>
          <cell r="U94">
            <v>226</v>
          </cell>
          <cell r="V94">
            <v>0</v>
          </cell>
          <cell r="W94">
            <v>0</v>
          </cell>
          <cell r="X94">
            <v>0</v>
          </cell>
          <cell r="Y94">
            <v>67</v>
          </cell>
          <cell r="Z94">
            <v>0</v>
          </cell>
          <cell r="AA94">
            <v>130</v>
          </cell>
        </row>
        <row r="95">
          <cell r="A95" t="str">
            <v>ΒΟΙΩΤΙΑ</v>
          </cell>
          <cell r="B95" t="str">
            <v>TR</v>
          </cell>
          <cell r="P95">
            <v>938</v>
          </cell>
          <cell r="Q95">
            <v>809</v>
          </cell>
          <cell r="R95">
            <v>712</v>
          </cell>
          <cell r="S95">
            <v>829</v>
          </cell>
          <cell r="T95">
            <v>776</v>
          </cell>
          <cell r="U95">
            <v>1114</v>
          </cell>
          <cell r="V95">
            <v>810</v>
          </cell>
          <cell r="W95">
            <v>793</v>
          </cell>
          <cell r="X95">
            <v>886</v>
          </cell>
          <cell r="Y95">
            <v>1123</v>
          </cell>
          <cell r="Z95">
            <v>1466</v>
          </cell>
          <cell r="AA95">
            <v>417</v>
          </cell>
        </row>
        <row r="96">
          <cell r="A96" t="str">
            <v>ΦΩΚΙΔΑ</v>
          </cell>
          <cell r="B96" t="str">
            <v>TR</v>
          </cell>
          <cell r="P96">
            <v>93</v>
          </cell>
          <cell r="Q96">
            <v>0</v>
          </cell>
          <cell r="R96">
            <v>104</v>
          </cell>
          <cell r="T96">
            <v>95</v>
          </cell>
          <cell r="U96">
            <v>120</v>
          </cell>
          <cell r="W96">
            <v>115</v>
          </cell>
          <cell r="X96">
            <v>0</v>
          </cell>
          <cell r="Y96">
            <v>172</v>
          </cell>
          <cell r="Z96">
            <v>297</v>
          </cell>
          <cell r="AA96">
            <v>100</v>
          </cell>
        </row>
        <row r="97">
          <cell r="A97" t="str">
            <v>ΕΥΒΟΙΑ</v>
          </cell>
          <cell r="B97" t="str">
            <v>TR</v>
          </cell>
          <cell r="P97">
            <v>325</v>
          </cell>
          <cell r="Q97">
            <v>593</v>
          </cell>
          <cell r="R97">
            <v>667</v>
          </cell>
          <cell r="S97">
            <v>337</v>
          </cell>
          <cell r="T97">
            <v>882</v>
          </cell>
          <cell r="U97">
            <v>499</v>
          </cell>
          <cell r="V97">
            <v>606</v>
          </cell>
          <cell r="W97">
            <v>211</v>
          </cell>
          <cell r="X97">
            <v>173</v>
          </cell>
          <cell r="Y97">
            <v>254</v>
          </cell>
          <cell r="Z97">
            <v>829</v>
          </cell>
          <cell r="AA97">
            <v>295</v>
          </cell>
        </row>
        <row r="98">
          <cell r="A98" t="str">
            <v>ΦΘΙΩΤΙΔΑ</v>
          </cell>
          <cell r="B98" t="str">
            <v>TR</v>
          </cell>
          <cell r="P98">
            <v>312</v>
          </cell>
          <cell r="Q98">
            <v>273</v>
          </cell>
          <cell r="R98">
            <v>397</v>
          </cell>
          <cell r="S98">
            <v>263</v>
          </cell>
          <cell r="T98">
            <v>338</v>
          </cell>
          <cell r="U98">
            <v>523</v>
          </cell>
          <cell r="V98">
            <v>934</v>
          </cell>
          <cell r="W98">
            <v>398</v>
          </cell>
          <cell r="X98">
            <v>226</v>
          </cell>
          <cell r="Y98">
            <v>290</v>
          </cell>
          <cell r="Z98">
            <v>545</v>
          </cell>
          <cell r="AA98">
            <v>359</v>
          </cell>
        </row>
        <row r="99">
          <cell r="A99" t="str">
            <v>ΕΥΡΥΤΑΝΙΑ</v>
          </cell>
          <cell r="B99" t="str">
            <v>TR</v>
          </cell>
          <cell r="P99">
            <v>30</v>
          </cell>
          <cell r="Q99">
            <v>0</v>
          </cell>
          <cell r="T99">
            <v>190</v>
          </cell>
          <cell r="U99">
            <v>253</v>
          </cell>
          <cell r="V99">
            <v>0</v>
          </cell>
          <cell r="X99">
            <v>137</v>
          </cell>
          <cell r="Y99">
            <v>0</v>
          </cell>
          <cell r="Z99">
            <v>30</v>
          </cell>
          <cell r="AA99">
            <v>0</v>
          </cell>
        </row>
        <row r="100">
          <cell r="A100" t="str">
            <v>ΜΑΓΝΗΣΙΑ</v>
          </cell>
          <cell r="B100" t="str">
            <v>TR</v>
          </cell>
          <cell r="P100">
            <v>296</v>
          </cell>
          <cell r="Q100">
            <v>501</v>
          </cell>
          <cell r="R100">
            <v>219</v>
          </cell>
          <cell r="S100">
            <v>489</v>
          </cell>
          <cell r="T100">
            <v>155</v>
          </cell>
          <cell r="U100">
            <v>899</v>
          </cell>
          <cell r="V100">
            <v>708</v>
          </cell>
          <cell r="W100">
            <v>545</v>
          </cell>
          <cell r="X100">
            <v>319</v>
          </cell>
          <cell r="Y100">
            <v>635</v>
          </cell>
          <cell r="Z100">
            <v>571</v>
          </cell>
          <cell r="AA100">
            <v>191</v>
          </cell>
        </row>
        <row r="101">
          <cell r="A101" t="str">
            <v>ΛΑΡΙΣΑ</v>
          </cell>
          <cell r="B101" t="str">
            <v>TR</v>
          </cell>
          <cell r="P101">
            <v>176</v>
          </cell>
          <cell r="Q101">
            <v>605</v>
          </cell>
          <cell r="R101">
            <v>558</v>
          </cell>
          <cell r="S101">
            <v>586</v>
          </cell>
          <cell r="T101">
            <v>826</v>
          </cell>
          <cell r="U101">
            <v>853</v>
          </cell>
          <cell r="V101">
            <v>1045</v>
          </cell>
          <cell r="W101">
            <v>417</v>
          </cell>
          <cell r="X101">
            <v>826</v>
          </cell>
          <cell r="Y101">
            <v>1144</v>
          </cell>
          <cell r="Z101">
            <v>974</v>
          </cell>
          <cell r="AA101">
            <v>308</v>
          </cell>
        </row>
        <row r="102">
          <cell r="A102" t="str">
            <v>ΤΡΙΚΑΛΑ</v>
          </cell>
          <cell r="B102" t="str">
            <v>TR</v>
          </cell>
          <cell r="P102">
            <v>453</v>
          </cell>
          <cell r="Q102">
            <v>454</v>
          </cell>
          <cell r="R102">
            <v>352</v>
          </cell>
          <cell r="S102">
            <v>465</v>
          </cell>
          <cell r="T102">
            <v>644</v>
          </cell>
          <cell r="U102">
            <v>606</v>
          </cell>
          <cell r="V102">
            <v>975</v>
          </cell>
          <cell r="W102">
            <v>635</v>
          </cell>
          <cell r="X102">
            <v>530</v>
          </cell>
          <cell r="Y102">
            <v>695</v>
          </cell>
          <cell r="Z102">
            <v>567</v>
          </cell>
          <cell r="AA102">
            <v>569</v>
          </cell>
        </row>
        <row r="103">
          <cell r="A103" t="str">
            <v>ΚΑΡΔΙΤΣΑ</v>
          </cell>
          <cell r="B103" t="str">
            <v>TR</v>
          </cell>
          <cell r="P103">
            <v>78</v>
          </cell>
          <cell r="Q103">
            <v>219</v>
          </cell>
          <cell r="R103">
            <v>63</v>
          </cell>
          <cell r="S103">
            <v>126</v>
          </cell>
          <cell r="T103">
            <v>88</v>
          </cell>
          <cell r="U103">
            <v>129</v>
          </cell>
          <cell r="V103">
            <v>340</v>
          </cell>
          <cell r="W103">
            <v>212</v>
          </cell>
          <cell r="X103">
            <v>100</v>
          </cell>
          <cell r="Y103">
            <v>206</v>
          </cell>
          <cell r="Z103">
            <v>159</v>
          </cell>
          <cell r="AA103">
            <v>177</v>
          </cell>
        </row>
        <row r="104">
          <cell r="A104" t="str">
            <v>ΙΩΑΝΝΙΝΑ</v>
          </cell>
          <cell r="B104" t="str">
            <v>TR</v>
          </cell>
          <cell r="P104">
            <v>384</v>
          </cell>
          <cell r="Q104">
            <v>452</v>
          </cell>
          <cell r="R104">
            <v>539</v>
          </cell>
          <cell r="S104">
            <v>201</v>
          </cell>
          <cell r="T104">
            <v>390</v>
          </cell>
          <cell r="U104">
            <v>151</v>
          </cell>
          <cell r="V104">
            <v>324</v>
          </cell>
          <cell r="W104">
            <v>514</v>
          </cell>
          <cell r="X104">
            <v>166</v>
          </cell>
          <cell r="Y104">
            <v>474</v>
          </cell>
          <cell r="Z104">
            <v>70</v>
          </cell>
          <cell r="AA104">
            <v>413</v>
          </cell>
        </row>
        <row r="105">
          <cell r="A105" t="str">
            <v>ΘΕΣΠΡΩΤΙΑ</v>
          </cell>
          <cell r="B105" t="str">
            <v>TR</v>
          </cell>
          <cell r="P105">
            <v>4</v>
          </cell>
          <cell r="Q105">
            <v>83</v>
          </cell>
          <cell r="R105">
            <v>115</v>
          </cell>
          <cell r="S105">
            <v>238</v>
          </cell>
          <cell r="T105">
            <v>60</v>
          </cell>
          <cell r="U105">
            <v>139</v>
          </cell>
          <cell r="V105">
            <v>0</v>
          </cell>
          <cell r="W105">
            <v>106</v>
          </cell>
          <cell r="X105">
            <v>103</v>
          </cell>
          <cell r="Y105">
            <v>136</v>
          </cell>
          <cell r="Z105">
            <v>39</v>
          </cell>
          <cell r="AA105">
            <v>65</v>
          </cell>
        </row>
        <row r="106">
          <cell r="A106" t="str">
            <v>ΑΡΤΑ</v>
          </cell>
          <cell r="B106" t="str">
            <v>TR</v>
          </cell>
          <cell r="P106">
            <v>187</v>
          </cell>
          <cell r="Q106">
            <v>272</v>
          </cell>
          <cell r="R106">
            <v>171</v>
          </cell>
          <cell r="S106">
            <v>107</v>
          </cell>
          <cell r="T106">
            <v>165</v>
          </cell>
          <cell r="U106">
            <v>0</v>
          </cell>
          <cell r="V106">
            <v>264</v>
          </cell>
          <cell r="W106">
            <v>0</v>
          </cell>
          <cell r="X106">
            <v>257</v>
          </cell>
          <cell r="Y106">
            <v>269</v>
          </cell>
          <cell r="Z106">
            <v>125</v>
          </cell>
          <cell r="AA106">
            <v>222</v>
          </cell>
        </row>
        <row r="107">
          <cell r="A107" t="str">
            <v>ΠΡΕΒΕΖΑ</v>
          </cell>
          <cell r="B107" t="str">
            <v>TR</v>
          </cell>
          <cell r="P107">
            <v>235</v>
          </cell>
          <cell r="Q107">
            <v>51</v>
          </cell>
          <cell r="R107">
            <v>134</v>
          </cell>
          <cell r="S107">
            <v>207</v>
          </cell>
          <cell r="T107">
            <v>290</v>
          </cell>
          <cell r="U107">
            <v>200</v>
          </cell>
          <cell r="V107">
            <v>148</v>
          </cell>
          <cell r="W107">
            <v>160</v>
          </cell>
          <cell r="X107">
            <v>245</v>
          </cell>
          <cell r="Y107">
            <v>200</v>
          </cell>
          <cell r="Z107">
            <v>4</v>
          </cell>
          <cell r="AA107">
            <v>228</v>
          </cell>
        </row>
        <row r="108">
          <cell r="A108" t="str">
            <v>ΚΕΡΚΥΡΑ</v>
          </cell>
          <cell r="B108" t="str">
            <v>TR</v>
          </cell>
          <cell r="P108">
            <v>177</v>
          </cell>
          <cell r="Q108">
            <v>138</v>
          </cell>
          <cell r="R108">
            <v>231</v>
          </cell>
          <cell r="S108">
            <v>136</v>
          </cell>
          <cell r="T108">
            <v>358</v>
          </cell>
          <cell r="U108">
            <v>227</v>
          </cell>
          <cell r="V108">
            <v>274</v>
          </cell>
          <cell r="W108">
            <v>165</v>
          </cell>
          <cell r="X108">
            <v>276</v>
          </cell>
          <cell r="Y108">
            <v>208</v>
          </cell>
          <cell r="Z108">
            <v>278</v>
          </cell>
          <cell r="AA108">
            <v>124</v>
          </cell>
        </row>
        <row r="109">
          <cell r="A109" t="str">
            <v>ΚΟΖΑΝΗ</v>
          </cell>
          <cell r="B109" t="str">
            <v>TR</v>
          </cell>
          <cell r="Q109">
            <v>504</v>
          </cell>
          <cell r="R109">
            <v>401</v>
          </cell>
          <cell r="S109">
            <v>398</v>
          </cell>
          <cell r="T109">
            <v>195</v>
          </cell>
          <cell r="U109">
            <v>381</v>
          </cell>
          <cell r="V109">
            <v>454</v>
          </cell>
          <cell r="W109">
            <v>549</v>
          </cell>
          <cell r="X109">
            <v>461</v>
          </cell>
          <cell r="Y109">
            <v>488</v>
          </cell>
          <cell r="Z109">
            <v>557</v>
          </cell>
          <cell r="AA109">
            <v>145</v>
          </cell>
        </row>
        <row r="110">
          <cell r="A110" t="str">
            <v>ΓΡΕΒΕΝΑ</v>
          </cell>
          <cell r="B110" t="str">
            <v>TR</v>
          </cell>
          <cell r="Q110">
            <v>96</v>
          </cell>
          <cell r="R110">
            <v>93</v>
          </cell>
          <cell r="T110">
            <v>112</v>
          </cell>
          <cell r="U110">
            <v>175</v>
          </cell>
          <cell r="V110">
            <v>408</v>
          </cell>
          <cell r="W110">
            <v>71</v>
          </cell>
          <cell r="X110">
            <v>101</v>
          </cell>
          <cell r="Y110">
            <v>50</v>
          </cell>
          <cell r="Z110">
            <v>34</v>
          </cell>
          <cell r="AA110">
            <v>230</v>
          </cell>
        </row>
        <row r="111">
          <cell r="A111" t="str">
            <v>ΚΑΣΤΟΡΙΑ</v>
          </cell>
          <cell r="B111" t="str">
            <v>TR</v>
          </cell>
          <cell r="Q111">
            <v>108</v>
          </cell>
          <cell r="R111">
            <v>52</v>
          </cell>
          <cell r="S111">
            <v>87</v>
          </cell>
          <cell r="T111">
            <v>65</v>
          </cell>
          <cell r="U111">
            <v>101</v>
          </cell>
          <cell r="V111">
            <v>47</v>
          </cell>
          <cell r="W111">
            <v>86</v>
          </cell>
          <cell r="X111">
            <v>62</v>
          </cell>
          <cell r="Y111">
            <v>135</v>
          </cell>
          <cell r="Z111">
            <v>62</v>
          </cell>
          <cell r="AA111">
            <v>33</v>
          </cell>
        </row>
        <row r="112">
          <cell r="A112" t="str">
            <v>ΦΛΩΡΙΝΑ</v>
          </cell>
          <cell r="B112" t="str">
            <v>TR</v>
          </cell>
          <cell r="Q112">
            <v>13</v>
          </cell>
          <cell r="R112">
            <v>70</v>
          </cell>
          <cell r="S112">
            <v>22</v>
          </cell>
          <cell r="T112">
            <v>1</v>
          </cell>
          <cell r="U112">
            <v>0</v>
          </cell>
          <cell r="V112">
            <v>160</v>
          </cell>
          <cell r="W112">
            <v>40</v>
          </cell>
          <cell r="X112">
            <v>410</v>
          </cell>
          <cell r="Y112">
            <v>100</v>
          </cell>
          <cell r="Z112">
            <v>46</v>
          </cell>
          <cell r="AA112">
            <v>0</v>
          </cell>
        </row>
        <row r="113">
          <cell r="A113" t="str">
            <v>ΘΕΣ/ΚΗ</v>
          </cell>
          <cell r="B113" t="str">
            <v>TR</v>
          </cell>
          <cell r="P113">
            <v>1596</v>
          </cell>
          <cell r="Q113">
            <v>2043</v>
          </cell>
          <cell r="R113">
            <v>2341</v>
          </cell>
          <cell r="S113">
            <v>1655</v>
          </cell>
          <cell r="T113">
            <v>2209</v>
          </cell>
          <cell r="U113">
            <v>2219</v>
          </cell>
          <cell r="V113">
            <v>2503</v>
          </cell>
          <cell r="W113">
            <v>1840</v>
          </cell>
          <cell r="X113">
            <v>2859</v>
          </cell>
          <cell r="Y113">
            <v>2190</v>
          </cell>
          <cell r="Z113">
            <v>3322</v>
          </cell>
          <cell r="AA113">
            <v>3093</v>
          </cell>
        </row>
        <row r="114">
          <cell r="A114" t="str">
            <v>ΠΕΛΛΑ</v>
          </cell>
          <cell r="B114" t="str">
            <v>TR</v>
          </cell>
          <cell r="P114">
            <v>325</v>
          </cell>
          <cell r="Q114">
            <v>398</v>
          </cell>
          <cell r="R114">
            <v>686</v>
          </cell>
          <cell r="S114">
            <v>88</v>
          </cell>
          <cell r="T114">
            <v>563</v>
          </cell>
          <cell r="U114">
            <v>392</v>
          </cell>
          <cell r="V114">
            <v>560</v>
          </cell>
          <cell r="W114">
            <v>173</v>
          </cell>
          <cell r="X114">
            <v>394</v>
          </cell>
          <cell r="Y114">
            <v>380</v>
          </cell>
          <cell r="Z114">
            <v>307</v>
          </cell>
          <cell r="AA114">
            <v>255</v>
          </cell>
        </row>
        <row r="115">
          <cell r="A115" t="str">
            <v>ΗΜΑΘΙΑ</v>
          </cell>
          <cell r="B115" t="str">
            <v>TR</v>
          </cell>
          <cell r="P115">
            <v>266</v>
          </cell>
          <cell r="Q115">
            <v>108</v>
          </cell>
          <cell r="R115">
            <v>385</v>
          </cell>
          <cell r="S115">
            <v>413</v>
          </cell>
          <cell r="T115">
            <v>179</v>
          </cell>
          <cell r="U115">
            <v>651</v>
          </cell>
          <cell r="V115">
            <v>230</v>
          </cell>
          <cell r="W115">
            <v>246</v>
          </cell>
          <cell r="X115">
            <v>495</v>
          </cell>
          <cell r="Y115">
            <v>676</v>
          </cell>
          <cell r="Z115">
            <v>161</v>
          </cell>
          <cell r="AA115">
            <v>105</v>
          </cell>
        </row>
        <row r="116">
          <cell r="A116" t="str">
            <v>ΠΙΕΡΙΑ</v>
          </cell>
          <cell r="B116" t="str">
            <v>TR</v>
          </cell>
          <cell r="P116">
            <v>193</v>
          </cell>
          <cell r="Q116">
            <v>283</v>
          </cell>
          <cell r="R116">
            <v>195</v>
          </cell>
          <cell r="S116">
            <v>70</v>
          </cell>
          <cell r="T116">
            <v>234</v>
          </cell>
          <cell r="U116">
            <v>286</v>
          </cell>
          <cell r="V116">
            <v>450</v>
          </cell>
          <cell r="W116">
            <v>130</v>
          </cell>
          <cell r="X116">
            <v>400</v>
          </cell>
          <cell r="Y116">
            <v>340</v>
          </cell>
          <cell r="Z116">
            <v>390</v>
          </cell>
          <cell r="AA116">
            <v>206</v>
          </cell>
        </row>
        <row r="117">
          <cell r="A117" t="str">
            <v>ΚΙΛΚΙΣ</v>
          </cell>
          <cell r="B117" t="str">
            <v>TR</v>
          </cell>
          <cell r="P117">
            <v>124</v>
          </cell>
          <cell r="Q117">
            <v>58</v>
          </cell>
          <cell r="R117">
            <v>26</v>
          </cell>
          <cell r="S117">
            <v>1</v>
          </cell>
          <cell r="T117">
            <v>84</v>
          </cell>
          <cell r="U117">
            <v>103</v>
          </cell>
          <cell r="V117">
            <v>54</v>
          </cell>
          <cell r="W117">
            <v>167</v>
          </cell>
          <cell r="X117">
            <v>161</v>
          </cell>
          <cell r="Y117">
            <v>40</v>
          </cell>
          <cell r="Z117">
            <v>98</v>
          </cell>
          <cell r="AA117">
            <v>54</v>
          </cell>
        </row>
        <row r="118">
          <cell r="A118" t="str">
            <v>ΣΕΡΡΕΣ</v>
          </cell>
          <cell r="B118" t="str">
            <v>TR</v>
          </cell>
          <cell r="P118">
            <v>103</v>
          </cell>
          <cell r="Q118">
            <v>244</v>
          </cell>
          <cell r="R118">
            <v>231</v>
          </cell>
          <cell r="S118">
            <v>257</v>
          </cell>
          <cell r="T118">
            <v>201</v>
          </cell>
          <cell r="U118">
            <v>440</v>
          </cell>
          <cell r="V118">
            <v>353</v>
          </cell>
          <cell r="W118">
            <v>244</v>
          </cell>
          <cell r="X118">
            <v>365</v>
          </cell>
          <cell r="Y118">
            <v>272</v>
          </cell>
          <cell r="Z118">
            <v>201</v>
          </cell>
          <cell r="AA118">
            <v>315</v>
          </cell>
        </row>
        <row r="119">
          <cell r="A119" t="str">
            <v>ΧΑΛΚΙΔΙΚΗ</v>
          </cell>
          <cell r="B119" t="str">
            <v>TR</v>
          </cell>
          <cell r="P119">
            <v>167</v>
          </cell>
          <cell r="Q119">
            <v>184</v>
          </cell>
          <cell r="R119">
            <v>242</v>
          </cell>
          <cell r="S119">
            <v>139</v>
          </cell>
          <cell r="T119">
            <v>516</v>
          </cell>
          <cell r="U119">
            <v>87</v>
          </cell>
          <cell r="V119">
            <v>194</v>
          </cell>
          <cell r="W119">
            <v>208</v>
          </cell>
          <cell r="X119">
            <v>281</v>
          </cell>
          <cell r="Y119">
            <v>238</v>
          </cell>
          <cell r="Z119">
            <v>304</v>
          </cell>
          <cell r="AA119">
            <v>65</v>
          </cell>
        </row>
        <row r="120">
          <cell r="A120" t="str">
            <v>ΚΑΒΑΛΑ</v>
          </cell>
          <cell r="B120" t="str">
            <v>TR</v>
          </cell>
          <cell r="P120">
            <v>152</v>
          </cell>
          <cell r="Q120">
            <v>143</v>
          </cell>
          <cell r="R120">
            <v>314</v>
          </cell>
          <cell r="S120">
            <v>212</v>
          </cell>
          <cell r="T120">
            <v>415</v>
          </cell>
          <cell r="U120">
            <v>266</v>
          </cell>
          <cell r="V120">
            <v>222</v>
          </cell>
          <cell r="W120">
            <v>349</v>
          </cell>
          <cell r="X120">
            <v>427</v>
          </cell>
          <cell r="Y120">
            <v>293</v>
          </cell>
          <cell r="Z120">
            <v>261</v>
          </cell>
          <cell r="AA120">
            <v>238</v>
          </cell>
        </row>
        <row r="123">
          <cell r="A123" t="str">
            <v>ΔΡΑΜΑ</v>
          </cell>
          <cell r="B123" t="str">
            <v>TR</v>
          </cell>
          <cell r="P123">
            <v>534</v>
          </cell>
          <cell r="Q123">
            <v>347</v>
          </cell>
          <cell r="R123">
            <v>374</v>
          </cell>
          <cell r="S123">
            <v>262</v>
          </cell>
          <cell r="T123">
            <v>365</v>
          </cell>
          <cell r="U123">
            <v>411</v>
          </cell>
          <cell r="V123">
            <v>385</v>
          </cell>
          <cell r="W123">
            <v>400</v>
          </cell>
          <cell r="X123">
            <v>345</v>
          </cell>
          <cell r="Y123">
            <v>215</v>
          </cell>
          <cell r="Z123">
            <v>250</v>
          </cell>
          <cell r="AA123">
            <v>328</v>
          </cell>
        </row>
        <row r="124">
          <cell r="A124" t="str">
            <v>ΞΑΝΘΗ</v>
          </cell>
          <cell r="B124" t="str">
            <v>TR</v>
          </cell>
          <cell r="P124">
            <v>44</v>
          </cell>
          <cell r="Q124">
            <v>94</v>
          </cell>
          <cell r="R124">
            <v>89</v>
          </cell>
          <cell r="S124">
            <v>96</v>
          </cell>
          <cell r="T124">
            <v>127</v>
          </cell>
          <cell r="U124">
            <v>85</v>
          </cell>
          <cell r="V124">
            <v>95</v>
          </cell>
          <cell r="W124">
            <v>53</v>
          </cell>
          <cell r="X124">
            <v>274</v>
          </cell>
          <cell r="Y124">
            <v>106</v>
          </cell>
          <cell r="Z124">
            <v>138</v>
          </cell>
          <cell r="AA124">
            <v>9</v>
          </cell>
        </row>
        <row r="125">
          <cell r="A125" t="str">
            <v>ΕΒΡΟΣ</v>
          </cell>
          <cell r="B125" t="str">
            <v>TR</v>
          </cell>
          <cell r="P125">
            <v>60</v>
          </cell>
          <cell r="Q125">
            <v>58</v>
          </cell>
          <cell r="R125">
            <v>289</v>
          </cell>
          <cell r="S125">
            <v>153</v>
          </cell>
          <cell r="T125">
            <v>124</v>
          </cell>
          <cell r="U125">
            <v>259</v>
          </cell>
          <cell r="V125">
            <v>181</v>
          </cell>
          <cell r="W125">
            <v>207</v>
          </cell>
          <cell r="X125">
            <v>356</v>
          </cell>
          <cell r="Y125">
            <v>261</v>
          </cell>
          <cell r="Z125">
            <v>342</v>
          </cell>
          <cell r="AA125">
            <v>147</v>
          </cell>
        </row>
        <row r="126">
          <cell r="A126" t="str">
            <v>ΡΟΔΟΠΗ</v>
          </cell>
          <cell r="B126" t="str">
            <v>TR</v>
          </cell>
          <cell r="P126">
            <v>96</v>
          </cell>
          <cell r="Q126">
            <v>182</v>
          </cell>
          <cell r="R126">
            <v>49</v>
          </cell>
          <cell r="S126">
            <v>91</v>
          </cell>
          <cell r="T126">
            <v>60</v>
          </cell>
          <cell r="U126">
            <v>86</v>
          </cell>
          <cell r="V126">
            <v>101</v>
          </cell>
          <cell r="W126">
            <v>200</v>
          </cell>
          <cell r="X126">
            <v>98</v>
          </cell>
          <cell r="Y126">
            <v>237</v>
          </cell>
          <cell r="Z126">
            <v>52</v>
          </cell>
          <cell r="AA126">
            <v>109</v>
          </cell>
        </row>
        <row r="127">
          <cell r="A127" t="str">
            <v>ΗΡΑΚΛΕΙΟ</v>
          </cell>
          <cell r="B127" t="str">
            <v>TR</v>
          </cell>
          <cell r="P127">
            <v>697</v>
          </cell>
          <cell r="Q127">
            <v>502</v>
          </cell>
          <cell r="R127">
            <v>750</v>
          </cell>
          <cell r="S127">
            <v>893</v>
          </cell>
          <cell r="T127">
            <v>726</v>
          </cell>
          <cell r="U127">
            <v>941</v>
          </cell>
          <cell r="V127">
            <v>678</v>
          </cell>
          <cell r="W127">
            <v>655</v>
          </cell>
          <cell r="X127">
            <v>623</v>
          </cell>
          <cell r="Y127">
            <v>957</v>
          </cell>
          <cell r="Z127">
            <v>942</v>
          </cell>
          <cell r="AA127">
            <v>805</v>
          </cell>
        </row>
        <row r="128">
          <cell r="A128" t="str">
            <v>ΛΑΣΙΘΙ</v>
          </cell>
          <cell r="B128" t="str">
            <v>TR</v>
          </cell>
          <cell r="P128">
            <v>95</v>
          </cell>
          <cell r="Q128">
            <v>60</v>
          </cell>
          <cell r="R128">
            <v>121</v>
          </cell>
          <cell r="S128">
            <v>73</v>
          </cell>
          <cell r="T128">
            <v>73</v>
          </cell>
          <cell r="U128">
            <v>147</v>
          </cell>
          <cell r="V128">
            <v>113</v>
          </cell>
          <cell r="W128">
            <v>79</v>
          </cell>
          <cell r="X128">
            <v>117</v>
          </cell>
          <cell r="Y128">
            <v>72</v>
          </cell>
          <cell r="Z128">
            <v>109</v>
          </cell>
          <cell r="AA128">
            <v>120</v>
          </cell>
        </row>
        <row r="129">
          <cell r="A129" t="str">
            <v>ΧΑΝΙΑ</v>
          </cell>
          <cell r="B129" t="str">
            <v>TR</v>
          </cell>
          <cell r="P129">
            <v>445</v>
          </cell>
          <cell r="Q129">
            <v>436</v>
          </cell>
          <cell r="R129">
            <v>648</v>
          </cell>
          <cell r="S129">
            <v>719</v>
          </cell>
          <cell r="T129">
            <v>486</v>
          </cell>
          <cell r="U129">
            <v>801</v>
          </cell>
          <cell r="V129">
            <v>459</v>
          </cell>
          <cell r="W129">
            <v>362</v>
          </cell>
          <cell r="X129">
            <v>566</v>
          </cell>
          <cell r="Y129">
            <v>946</v>
          </cell>
          <cell r="Z129">
            <v>349</v>
          </cell>
          <cell r="AA129">
            <v>272</v>
          </cell>
        </row>
        <row r="130">
          <cell r="A130" t="str">
            <v>ΡΕΘΥΜΝΟ</v>
          </cell>
          <cell r="B130" t="str">
            <v>TR</v>
          </cell>
          <cell r="P130">
            <v>85</v>
          </cell>
          <cell r="Q130">
            <v>120</v>
          </cell>
          <cell r="R130">
            <v>368</v>
          </cell>
          <cell r="S130">
            <v>93</v>
          </cell>
          <cell r="T130">
            <v>201</v>
          </cell>
          <cell r="U130">
            <v>123</v>
          </cell>
          <cell r="V130">
            <v>106</v>
          </cell>
          <cell r="W130">
            <v>56</v>
          </cell>
          <cell r="X130">
            <v>133</v>
          </cell>
          <cell r="Y130">
            <v>116</v>
          </cell>
          <cell r="Z130">
            <v>314</v>
          </cell>
          <cell r="AA130">
            <v>165</v>
          </cell>
        </row>
        <row r="131">
          <cell r="A131" t="str">
            <v>ΣΑΜΟΣ</v>
          </cell>
          <cell r="B131" t="str">
            <v>TR</v>
          </cell>
          <cell r="P131">
            <v>16</v>
          </cell>
          <cell r="Q131">
            <v>18</v>
          </cell>
          <cell r="R131">
            <v>57</v>
          </cell>
          <cell r="S131">
            <v>12</v>
          </cell>
          <cell r="T131">
            <v>45</v>
          </cell>
          <cell r="U131">
            <v>24</v>
          </cell>
          <cell r="V131">
            <v>34</v>
          </cell>
          <cell r="W131">
            <v>14</v>
          </cell>
          <cell r="X131">
            <v>52</v>
          </cell>
          <cell r="Y131">
            <v>10</v>
          </cell>
          <cell r="Z131">
            <v>8</v>
          </cell>
          <cell r="AA131">
            <v>36</v>
          </cell>
        </row>
        <row r="132">
          <cell r="A132" t="str">
            <v>ΧΙΟΣ</v>
          </cell>
          <cell r="B132" t="str">
            <v>TR</v>
          </cell>
          <cell r="P132">
            <v>9</v>
          </cell>
          <cell r="Q132">
            <v>125</v>
          </cell>
          <cell r="R132">
            <v>126</v>
          </cell>
          <cell r="S132">
            <v>40</v>
          </cell>
          <cell r="T132">
            <v>87</v>
          </cell>
          <cell r="U132">
            <v>127</v>
          </cell>
          <cell r="V132">
            <v>77</v>
          </cell>
          <cell r="W132">
            <v>30</v>
          </cell>
          <cell r="X132">
            <v>131</v>
          </cell>
          <cell r="Y132">
            <v>69</v>
          </cell>
          <cell r="Z132">
            <v>64</v>
          </cell>
          <cell r="AA132">
            <v>238</v>
          </cell>
        </row>
        <row r="133">
          <cell r="A133" t="str">
            <v>ΛΕΣΒΟΣ</v>
          </cell>
          <cell r="B133" t="str">
            <v>TR</v>
          </cell>
          <cell r="P133">
            <v>210</v>
          </cell>
          <cell r="Q133">
            <v>197</v>
          </cell>
          <cell r="R133">
            <v>113</v>
          </cell>
          <cell r="S133">
            <v>67</v>
          </cell>
          <cell r="T133">
            <v>231</v>
          </cell>
          <cell r="U133">
            <v>555</v>
          </cell>
          <cell r="V133">
            <v>260</v>
          </cell>
          <cell r="W133">
            <v>283</v>
          </cell>
          <cell r="X133">
            <v>14</v>
          </cell>
          <cell r="Y133">
            <v>102</v>
          </cell>
          <cell r="Z133">
            <v>205</v>
          </cell>
          <cell r="AA133">
            <v>33</v>
          </cell>
        </row>
        <row r="148">
          <cell r="A148" t="str">
            <v>ΔΩΔΕΚΑΝΗΣΑ</v>
          </cell>
          <cell r="B148" t="str">
            <v>TR</v>
          </cell>
          <cell r="P148">
            <v>192</v>
          </cell>
          <cell r="Q148">
            <v>181</v>
          </cell>
          <cell r="R148">
            <v>431</v>
          </cell>
          <cell r="S148">
            <v>122</v>
          </cell>
          <cell r="T148">
            <v>217</v>
          </cell>
          <cell r="U148">
            <v>369</v>
          </cell>
          <cell r="V148">
            <v>312</v>
          </cell>
          <cell r="W148">
            <v>298</v>
          </cell>
          <cell r="X148">
            <v>275</v>
          </cell>
          <cell r="Y148">
            <v>216</v>
          </cell>
          <cell r="Z148">
            <v>445</v>
          </cell>
          <cell r="AA148">
            <v>243</v>
          </cell>
        </row>
        <row r="149">
          <cell r="A149" t="str">
            <v>ΚΥΚΛΑΔΕΣ</v>
          </cell>
          <cell r="B149" t="str">
            <v>TR</v>
          </cell>
          <cell r="P149">
            <v>15</v>
          </cell>
          <cell r="Q149">
            <v>400</v>
          </cell>
          <cell r="R149">
            <v>575</v>
          </cell>
          <cell r="S149">
            <v>93</v>
          </cell>
          <cell r="T149">
            <v>395</v>
          </cell>
          <cell r="U149">
            <v>301</v>
          </cell>
          <cell r="V149">
            <v>720</v>
          </cell>
          <cell r="W149">
            <v>288</v>
          </cell>
          <cell r="X149">
            <v>696</v>
          </cell>
          <cell r="Y149">
            <v>492</v>
          </cell>
          <cell r="Z149">
            <v>304</v>
          </cell>
          <cell r="AA149">
            <v>364</v>
          </cell>
        </row>
        <row r="150">
          <cell r="A150" t="str">
            <v>ΑΤΤΙΚΗ</v>
          </cell>
          <cell r="B150" t="str">
            <v>MO</v>
          </cell>
          <cell r="P150">
            <v>11364</v>
          </cell>
          <cell r="Q150">
            <v>7969</v>
          </cell>
          <cell r="R150">
            <v>11005</v>
          </cell>
          <cell r="S150">
            <v>9768</v>
          </cell>
          <cell r="T150">
            <v>12028</v>
          </cell>
          <cell r="U150">
            <v>12427</v>
          </cell>
          <cell r="V150">
            <v>10310</v>
          </cell>
          <cell r="W150">
            <v>6289</v>
          </cell>
          <cell r="X150">
            <v>12194</v>
          </cell>
          <cell r="Y150">
            <v>15364</v>
          </cell>
          <cell r="Z150">
            <v>16355</v>
          </cell>
          <cell r="AA150">
            <v>10034</v>
          </cell>
        </row>
        <row r="151">
          <cell r="A151" t="str">
            <v>ΚΟΡΙΝΘΙΑ</v>
          </cell>
          <cell r="B151" t="str">
            <v>MO</v>
          </cell>
          <cell r="P151">
            <v>260</v>
          </cell>
          <cell r="Q151">
            <v>110</v>
          </cell>
          <cell r="R151">
            <v>92</v>
          </cell>
          <cell r="S151">
            <v>95</v>
          </cell>
          <cell r="T151">
            <v>217</v>
          </cell>
          <cell r="U151">
            <v>212</v>
          </cell>
          <cell r="V151">
            <v>234</v>
          </cell>
          <cell r="W151">
            <v>312</v>
          </cell>
          <cell r="X151">
            <v>115</v>
          </cell>
          <cell r="Y151">
            <v>301</v>
          </cell>
          <cell r="Z151">
            <v>385</v>
          </cell>
          <cell r="AA151">
            <v>58</v>
          </cell>
        </row>
        <row r="152">
          <cell r="A152" t="str">
            <v>ΑΡΓΟΛΙΔΑ</v>
          </cell>
          <cell r="B152" t="str">
            <v>MO</v>
          </cell>
          <cell r="P152">
            <v>105</v>
          </cell>
          <cell r="Q152">
            <v>45</v>
          </cell>
          <cell r="R152">
            <v>115</v>
          </cell>
          <cell r="S152">
            <v>80</v>
          </cell>
          <cell r="T152">
            <v>160</v>
          </cell>
          <cell r="U152">
            <v>125</v>
          </cell>
          <cell r="V152">
            <v>270</v>
          </cell>
          <cell r="W152">
            <v>125</v>
          </cell>
          <cell r="X152">
            <v>129</v>
          </cell>
          <cell r="Y152">
            <v>225</v>
          </cell>
          <cell r="Z152">
            <v>82</v>
          </cell>
          <cell r="AA152">
            <v>185</v>
          </cell>
        </row>
        <row r="153">
          <cell r="A153" t="str">
            <v>ΑΡΚΑΔΙΑ</v>
          </cell>
          <cell r="B153" t="str">
            <v>MO</v>
          </cell>
          <cell r="P153">
            <v>109</v>
          </cell>
          <cell r="Q153">
            <v>200</v>
          </cell>
          <cell r="R153">
            <v>28</v>
          </cell>
          <cell r="S153">
            <v>32</v>
          </cell>
          <cell r="T153">
            <v>137</v>
          </cell>
          <cell r="U153">
            <v>105</v>
          </cell>
          <cell r="V153">
            <v>50</v>
          </cell>
          <cell r="W153">
            <v>62</v>
          </cell>
          <cell r="X153">
            <v>72</v>
          </cell>
          <cell r="Y153">
            <v>200</v>
          </cell>
          <cell r="Z153">
            <v>151</v>
          </cell>
          <cell r="AA153">
            <v>35</v>
          </cell>
        </row>
        <row r="154">
          <cell r="A154" t="str">
            <v>ΛΑΚΩΝΙΑ</v>
          </cell>
          <cell r="B154" t="str">
            <v>MO</v>
          </cell>
          <cell r="P154">
            <v>160</v>
          </cell>
          <cell r="Q154">
            <v>105</v>
          </cell>
          <cell r="R154">
            <v>50</v>
          </cell>
          <cell r="S154">
            <v>145</v>
          </cell>
          <cell r="T154">
            <v>80</v>
          </cell>
          <cell r="U154">
            <v>240</v>
          </cell>
          <cell r="V154">
            <v>136</v>
          </cell>
          <cell r="W154">
            <v>140</v>
          </cell>
          <cell r="X154">
            <v>125</v>
          </cell>
          <cell r="Y154">
            <v>75</v>
          </cell>
          <cell r="Z154">
            <v>70</v>
          </cell>
          <cell r="AA154">
            <v>250</v>
          </cell>
        </row>
        <row r="155">
          <cell r="A155" t="str">
            <v>ΜΕΣΣΗΝΙΑ</v>
          </cell>
          <cell r="B155" t="str">
            <v>MO</v>
          </cell>
          <cell r="P155">
            <v>438</v>
          </cell>
          <cell r="Q155">
            <v>81</v>
          </cell>
          <cell r="R155">
            <v>151</v>
          </cell>
          <cell r="S155">
            <v>903</v>
          </cell>
          <cell r="T155">
            <v>94</v>
          </cell>
          <cell r="U155">
            <v>135</v>
          </cell>
          <cell r="V155">
            <v>235</v>
          </cell>
          <cell r="W155">
            <v>400</v>
          </cell>
          <cell r="X155">
            <v>1443</v>
          </cell>
          <cell r="Y155">
            <v>353</v>
          </cell>
          <cell r="Z155">
            <v>255</v>
          </cell>
          <cell r="AA155">
            <v>392</v>
          </cell>
        </row>
        <row r="156">
          <cell r="A156" t="str">
            <v>ΑΧΑΙΑ</v>
          </cell>
          <cell r="B156" t="str">
            <v>MO</v>
          </cell>
          <cell r="P156">
            <v>692</v>
          </cell>
          <cell r="Q156">
            <v>481</v>
          </cell>
          <cell r="R156">
            <v>768</v>
          </cell>
          <cell r="S156">
            <v>978</v>
          </cell>
          <cell r="T156">
            <v>1100</v>
          </cell>
          <cell r="U156">
            <v>982</v>
          </cell>
          <cell r="V156">
            <v>1071</v>
          </cell>
          <cell r="W156">
            <v>1122</v>
          </cell>
          <cell r="X156">
            <v>1286</v>
          </cell>
          <cell r="Y156">
            <v>1102</v>
          </cell>
          <cell r="Z156">
            <v>1443</v>
          </cell>
          <cell r="AA156">
            <v>712</v>
          </cell>
        </row>
        <row r="157">
          <cell r="A157" t="str">
            <v>ΗΛΕΙΑ</v>
          </cell>
          <cell r="B157" t="str">
            <v>MO</v>
          </cell>
          <cell r="P157">
            <v>250</v>
          </cell>
          <cell r="Q157">
            <v>1103</v>
          </cell>
          <cell r="R157">
            <v>620</v>
          </cell>
          <cell r="S157">
            <v>123</v>
          </cell>
          <cell r="T157">
            <v>523</v>
          </cell>
          <cell r="U157">
            <v>415</v>
          </cell>
          <cell r="V157">
            <v>377</v>
          </cell>
          <cell r="W157">
            <v>628</v>
          </cell>
          <cell r="X157">
            <v>495</v>
          </cell>
          <cell r="Y157">
            <v>384</v>
          </cell>
          <cell r="Z157">
            <v>473</v>
          </cell>
          <cell r="AA157">
            <v>208</v>
          </cell>
        </row>
        <row r="158">
          <cell r="A158" t="str">
            <v>ΚΕΦΑΛΟΝΙΑ</v>
          </cell>
          <cell r="B158" t="str">
            <v>MO</v>
          </cell>
          <cell r="Q158">
            <v>82</v>
          </cell>
          <cell r="R158">
            <v>55</v>
          </cell>
          <cell r="S158">
            <v>104</v>
          </cell>
          <cell r="T158">
            <v>45</v>
          </cell>
          <cell r="U158">
            <v>115</v>
          </cell>
          <cell r="V158">
            <v>187</v>
          </cell>
          <cell r="W158">
            <v>59</v>
          </cell>
          <cell r="X158">
            <v>259</v>
          </cell>
          <cell r="Y158">
            <v>139</v>
          </cell>
          <cell r="Z158">
            <v>111</v>
          </cell>
          <cell r="AA158">
            <v>187</v>
          </cell>
        </row>
        <row r="159">
          <cell r="A159" t="str">
            <v>ΑΙΤΩΛΟΑΚΑΡΝΑΝΙΑ</v>
          </cell>
          <cell r="B159" t="str">
            <v>MO</v>
          </cell>
          <cell r="P159">
            <v>566</v>
          </cell>
          <cell r="Q159">
            <v>129</v>
          </cell>
          <cell r="R159">
            <v>341</v>
          </cell>
          <cell r="S159">
            <v>480</v>
          </cell>
          <cell r="T159">
            <v>258</v>
          </cell>
          <cell r="U159">
            <v>312</v>
          </cell>
          <cell r="V159">
            <v>360</v>
          </cell>
          <cell r="W159">
            <v>338</v>
          </cell>
          <cell r="X159">
            <v>737</v>
          </cell>
          <cell r="Y159">
            <v>430</v>
          </cell>
          <cell r="Z159">
            <v>461</v>
          </cell>
          <cell r="AA159">
            <v>451</v>
          </cell>
        </row>
        <row r="161">
          <cell r="A161" t="str">
            <v>ΖΑΚΥΝΘΟΣ</v>
          </cell>
          <cell r="B161" t="str">
            <v>MO</v>
          </cell>
          <cell r="P161">
            <v>0</v>
          </cell>
          <cell r="Q161">
            <v>0</v>
          </cell>
          <cell r="R161">
            <v>60</v>
          </cell>
          <cell r="U161">
            <v>10</v>
          </cell>
          <cell r="V161">
            <v>0</v>
          </cell>
          <cell r="W161">
            <v>0</v>
          </cell>
          <cell r="X161">
            <v>20</v>
          </cell>
          <cell r="Y161">
            <v>140</v>
          </cell>
          <cell r="Z161">
            <v>0</v>
          </cell>
          <cell r="AA161">
            <v>0</v>
          </cell>
        </row>
        <row r="162">
          <cell r="A162" t="str">
            <v>ΛΕΥΚΑΔΑ</v>
          </cell>
          <cell r="B162" t="str">
            <v>MO</v>
          </cell>
          <cell r="Q162">
            <v>45</v>
          </cell>
          <cell r="R162">
            <v>70</v>
          </cell>
          <cell r="S162">
            <v>0</v>
          </cell>
          <cell r="U162">
            <v>258</v>
          </cell>
          <cell r="V162">
            <v>0</v>
          </cell>
          <cell r="W162">
            <v>0</v>
          </cell>
          <cell r="X162">
            <v>0</v>
          </cell>
          <cell r="Y162">
            <v>79</v>
          </cell>
          <cell r="Z162">
            <v>0</v>
          </cell>
          <cell r="AA162">
            <v>148</v>
          </cell>
        </row>
        <row r="163">
          <cell r="A163" t="str">
            <v>ΒΟΙΩΤΙΑ</v>
          </cell>
          <cell r="B163" t="str">
            <v>MO</v>
          </cell>
          <cell r="P163">
            <v>247</v>
          </cell>
          <cell r="Q163">
            <v>20</v>
          </cell>
          <cell r="R163">
            <v>111</v>
          </cell>
          <cell r="S163">
            <v>68</v>
          </cell>
          <cell r="T163">
            <v>48</v>
          </cell>
          <cell r="U163">
            <v>96</v>
          </cell>
          <cell r="V163">
            <v>103</v>
          </cell>
          <cell r="W163">
            <v>70</v>
          </cell>
          <cell r="X163">
            <v>13</v>
          </cell>
          <cell r="Y163">
            <v>259</v>
          </cell>
          <cell r="Z163">
            <v>97</v>
          </cell>
          <cell r="AA163">
            <v>49</v>
          </cell>
        </row>
        <row r="164">
          <cell r="A164" t="str">
            <v>ΦΩΚΙΔΑ</v>
          </cell>
          <cell r="B164" t="str">
            <v>MO</v>
          </cell>
          <cell r="P164">
            <v>40</v>
          </cell>
          <cell r="Q164">
            <v>0</v>
          </cell>
          <cell r="R164">
            <v>54</v>
          </cell>
          <cell r="T164">
            <v>40</v>
          </cell>
          <cell r="U164">
            <v>70</v>
          </cell>
          <cell r="W164">
            <v>20</v>
          </cell>
          <cell r="X164">
            <v>0</v>
          </cell>
          <cell r="Y164">
            <v>15</v>
          </cell>
          <cell r="Z164">
            <v>33</v>
          </cell>
          <cell r="AA164">
            <v>8</v>
          </cell>
        </row>
        <row r="165">
          <cell r="A165" t="str">
            <v>ΕΥΒΟΙΑ</v>
          </cell>
          <cell r="B165" t="str">
            <v>MO</v>
          </cell>
          <cell r="P165">
            <v>789</v>
          </cell>
          <cell r="Q165">
            <v>124</v>
          </cell>
          <cell r="R165">
            <v>365</v>
          </cell>
          <cell r="S165">
            <v>229</v>
          </cell>
          <cell r="T165">
            <v>279</v>
          </cell>
          <cell r="U165">
            <v>629</v>
          </cell>
          <cell r="V165">
            <v>1707</v>
          </cell>
          <cell r="W165">
            <v>286</v>
          </cell>
          <cell r="X165">
            <v>622</v>
          </cell>
          <cell r="Y165">
            <v>427</v>
          </cell>
          <cell r="Z165">
            <v>532</v>
          </cell>
          <cell r="AA165">
            <v>311</v>
          </cell>
        </row>
        <row r="166">
          <cell r="A166" t="str">
            <v>ΦΘΙΩΤΙΔΑ</v>
          </cell>
          <cell r="B166" t="str">
            <v>MO</v>
          </cell>
          <cell r="P166">
            <v>49</v>
          </cell>
          <cell r="Q166">
            <v>200</v>
          </cell>
          <cell r="R166">
            <v>52</v>
          </cell>
          <cell r="S166">
            <v>30</v>
          </cell>
          <cell r="T166">
            <v>229</v>
          </cell>
          <cell r="U166">
            <v>90</v>
          </cell>
          <cell r="V166">
            <v>369</v>
          </cell>
          <cell r="W166">
            <v>170</v>
          </cell>
          <cell r="X166">
            <v>10</v>
          </cell>
          <cell r="Y166">
            <v>150</v>
          </cell>
          <cell r="Z166">
            <v>309</v>
          </cell>
          <cell r="AA166">
            <v>60</v>
          </cell>
        </row>
        <row r="167">
          <cell r="A167" t="str">
            <v>ΕΥΡΥΤΑΝΙΑ</v>
          </cell>
          <cell r="B167" t="str">
            <v>MO</v>
          </cell>
          <cell r="P167">
            <v>0</v>
          </cell>
          <cell r="Q167">
            <v>0</v>
          </cell>
          <cell r="T167">
            <v>10</v>
          </cell>
          <cell r="U167">
            <v>40</v>
          </cell>
          <cell r="V167">
            <v>0</v>
          </cell>
          <cell r="X167">
            <v>20</v>
          </cell>
          <cell r="Y167">
            <v>0</v>
          </cell>
          <cell r="Z167">
            <v>0</v>
          </cell>
          <cell r="AA167">
            <v>0</v>
          </cell>
        </row>
        <row r="168">
          <cell r="A168" t="str">
            <v>ΜΑΓΝΗΣΙΑ</v>
          </cell>
          <cell r="B168" t="str">
            <v>MO</v>
          </cell>
          <cell r="P168">
            <v>653</v>
          </cell>
          <cell r="Q168">
            <v>1120</v>
          </cell>
          <cell r="R168">
            <v>95</v>
          </cell>
          <cell r="S168">
            <v>429</v>
          </cell>
          <cell r="T168">
            <v>325</v>
          </cell>
          <cell r="U168">
            <v>338</v>
          </cell>
          <cell r="V168">
            <v>345</v>
          </cell>
          <cell r="W168">
            <v>395</v>
          </cell>
          <cell r="X168">
            <v>480</v>
          </cell>
          <cell r="Y168">
            <v>524</v>
          </cell>
          <cell r="Z168">
            <v>350</v>
          </cell>
          <cell r="AA168">
            <v>370</v>
          </cell>
        </row>
        <row r="169">
          <cell r="A169" t="str">
            <v>ΛΑΡΙΣΑ</v>
          </cell>
          <cell r="B169" t="str">
            <v>MO</v>
          </cell>
          <cell r="P169">
            <v>190</v>
          </cell>
          <cell r="Q169">
            <v>69</v>
          </cell>
          <cell r="R169">
            <v>55</v>
          </cell>
          <cell r="S169">
            <v>135</v>
          </cell>
          <cell r="T169">
            <v>340</v>
          </cell>
          <cell r="U169">
            <v>242</v>
          </cell>
          <cell r="V169">
            <v>394</v>
          </cell>
          <cell r="W169">
            <v>190</v>
          </cell>
          <cell r="X169">
            <v>104</v>
          </cell>
          <cell r="Y169">
            <v>378</v>
          </cell>
          <cell r="Z169">
            <v>212</v>
          </cell>
          <cell r="AA169">
            <v>139</v>
          </cell>
        </row>
        <row r="170">
          <cell r="A170" t="str">
            <v>ΤΡΙΚΑΛΑ</v>
          </cell>
          <cell r="B170" t="str">
            <v>MO</v>
          </cell>
          <cell r="P170">
            <v>175</v>
          </cell>
          <cell r="Q170">
            <v>363</v>
          </cell>
          <cell r="R170">
            <v>0</v>
          </cell>
          <cell r="S170">
            <v>15</v>
          </cell>
          <cell r="T170">
            <v>430</v>
          </cell>
          <cell r="U170">
            <v>30</v>
          </cell>
          <cell r="V170">
            <v>305</v>
          </cell>
          <cell r="W170">
            <v>40</v>
          </cell>
          <cell r="X170">
            <v>130</v>
          </cell>
          <cell r="Y170">
            <v>220</v>
          </cell>
          <cell r="Z170">
            <v>190</v>
          </cell>
          <cell r="AA170">
            <v>253</v>
          </cell>
        </row>
        <row r="171">
          <cell r="A171" t="str">
            <v>ΚΑΡΔΙΤΣΑ</v>
          </cell>
          <cell r="B171" t="str">
            <v>MO</v>
          </cell>
          <cell r="P171">
            <v>10</v>
          </cell>
          <cell r="Q171">
            <v>20</v>
          </cell>
          <cell r="R171">
            <v>30</v>
          </cell>
          <cell r="S171">
            <v>12</v>
          </cell>
          <cell r="T171">
            <v>33</v>
          </cell>
          <cell r="U171">
            <v>25</v>
          </cell>
          <cell r="V171">
            <v>50</v>
          </cell>
          <cell r="W171">
            <v>0</v>
          </cell>
          <cell r="X171">
            <v>38</v>
          </cell>
          <cell r="Y171">
            <v>140</v>
          </cell>
          <cell r="Z171">
            <v>35</v>
          </cell>
          <cell r="AA171">
            <v>60</v>
          </cell>
        </row>
        <row r="172">
          <cell r="A172" t="str">
            <v>ΙΩΑΝΝΙΝΑ</v>
          </cell>
          <cell r="B172" t="str">
            <v>MO</v>
          </cell>
          <cell r="P172">
            <v>21</v>
          </cell>
          <cell r="Q172">
            <v>25</v>
          </cell>
          <cell r="R172">
            <v>52</v>
          </cell>
          <cell r="S172">
            <v>76</v>
          </cell>
          <cell r="T172">
            <v>39</v>
          </cell>
          <cell r="U172">
            <v>52</v>
          </cell>
          <cell r="V172">
            <v>93</v>
          </cell>
          <cell r="W172">
            <v>21</v>
          </cell>
          <cell r="X172">
            <v>65</v>
          </cell>
          <cell r="Y172">
            <v>55</v>
          </cell>
          <cell r="Z172">
            <v>137</v>
          </cell>
          <cell r="AA172">
            <v>24</v>
          </cell>
        </row>
        <row r="173">
          <cell r="A173" t="str">
            <v>ΘΕΣΠΡΩΤΙΑ</v>
          </cell>
          <cell r="B173" t="str">
            <v>MO</v>
          </cell>
          <cell r="P173">
            <v>15</v>
          </cell>
          <cell r="Q173">
            <v>31</v>
          </cell>
          <cell r="R173">
            <v>36</v>
          </cell>
          <cell r="S173">
            <v>47</v>
          </cell>
          <cell r="T173">
            <v>89</v>
          </cell>
          <cell r="U173">
            <v>272</v>
          </cell>
          <cell r="V173">
            <v>47</v>
          </cell>
          <cell r="W173">
            <v>111</v>
          </cell>
          <cell r="X173">
            <v>84</v>
          </cell>
          <cell r="Y173">
            <v>65</v>
          </cell>
          <cell r="Z173">
            <v>158</v>
          </cell>
          <cell r="AA173">
            <v>23</v>
          </cell>
        </row>
        <row r="174">
          <cell r="A174" t="str">
            <v>ΑΡΤΑ</v>
          </cell>
          <cell r="B174" t="str">
            <v>MO</v>
          </cell>
          <cell r="P174">
            <v>35</v>
          </cell>
          <cell r="Q174">
            <v>12</v>
          </cell>
          <cell r="R174">
            <v>40</v>
          </cell>
          <cell r="S174">
            <v>19</v>
          </cell>
          <cell r="T174">
            <v>47</v>
          </cell>
          <cell r="U174">
            <v>46</v>
          </cell>
          <cell r="V174">
            <v>37</v>
          </cell>
          <cell r="W174">
            <v>12</v>
          </cell>
          <cell r="X174">
            <v>57</v>
          </cell>
          <cell r="Y174">
            <v>114</v>
          </cell>
          <cell r="Z174">
            <v>67</v>
          </cell>
          <cell r="AA174">
            <v>55</v>
          </cell>
        </row>
        <row r="175">
          <cell r="A175" t="str">
            <v>ΠΡΕΒΕΖΑ</v>
          </cell>
          <cell r="B175" t="str">
            <v>MO</v>
          </cell>
          <cell r="P175">
            <v>61</v>
          </cell>
          <cell r="Q175">
            <v>255</v>
          </cell>
          <cell r="R175">
            <v>218</v>
          </cell>
          <cell r="S175">
            <v>100</v>
          </cell>
          <cell r="T175">
            <v>67</v>
          </cell>
          <cell r="U175">
            <v>67</v>
          </cell>
          <cell r="V175">
            <v>119</v>
          </cell>
          <cell r="W175">
            <v>90</v>
          </cell>
          <cell r="X175">
            <v>171</v>
          </cell>
          <cell r="Y175">
            <v>264</v>
          </cell>
          <cell r="Z175">
            <v>123</v>
          </cell>
          <cell r="AA175">
            <v>192</v>
          </cell>
        </row>
        <row r="176">
          <cell r="A176" t="str">
            <v>ΚΕΡΚΥΡΑ</v>
          </cell>
          <cell r="B176" t="str">
            <v>MO</v>
          </cell>
          <cell r="P176">
            <v>760</v>
          </cell>
          <cell r="Q176">
            <v>450</v>
          </cell>
          <cell r="R176">
            <v>618</v>
          </cell>
          <cell r="S176">
            <v>655</v>
          </cell>
          <cell r="T176">
            <v>1396</v>
          </cell>
          <cell r="U176">
            <v>954</v>
          </cell>
          <cell r="V176">
            <v>1335</v>
          </cell>
          <cell r="W176">
            <v>1085</v>
          </cell>
          <cell r="X176">
            <v>1020</v>
          </cell>
          <cell r="Y176">
            <v>1450</v>
          </cell>
          <cell r="Z176">
            <v>1525</v>
          </cell>
          <cell r="AA176">
            <v>750</v>
          </cell>
        </row>
        <row r="177">
          <cell r="A177" t="str">
            <v>ΚΟΖΑΝΗ</v>
          </cell>
          <cell r="B177" t="str">
            <v>MO</v>
          </cell>
          <cell r="Q177">
            <v>9</v>
          </cell>
          <cell r="R177">
            <v>35</v>
          </cell>
          <cell r="S177">
            <v>135</v>
          </cell>
          <cell r="T177">
            <v>451</v>
          </cell>
          <cell r="U177">
            <v>53</v>
          </cell>
          <cell r="V177">
            <v>163</v>
          </cell>
          <cell r="W177">
            <v>79</v>
          </cell>
          <cell r="X177">
            <v>327</v>
          </cell>
          <cell r="Y177">
            <v>36</v>
          </cell>
          <cell r="Z177">
            <v>45</v>
          </cell>
          <cell r="AA177">
            <v>17</v>
          </cell>
        </row>
        <row r="178">
          <cell r="A178" t="str">
            <v>ΓΡΕΒΕΝΑ</v>
          </cell>
          <cell r="B178" t="str">
            <v>MO</v>
          </cell>
          <cell r="Q178">
            <v>30</v>
          </cell>
          <cell r="R178">
            <v>47</v>
          </cell>
          <cell r="T178">
            <v>29</v>
          </cell>
          <cell r="U178">
            <v>2</v>
          </cell>
          <cell r="V178">
            <v>39</v>
          </cell>
          <cell r="W178">
            <v>16</v>
          </cell>
          <cell r="X178">
            <v>5</v>
          </cell>
          <cell r="Y178">
            <v>8</v>
          </cell>
          <cell r="Z178">
            <v>6</v>
          </cell>
          <cell r="AA178">
            <v>0</v>
          </cell>
        </row>
        <row r="179">
          <cell r="A179" t="str">
            <v>ΚΑΣΤΟΡΙΑ</v>
          </cell>
          <cell r="B179" t="str">
            <v>MO</v>
          </cell>
          <cell r="Q179">
            <v>10</v>
          </cell>
          <cell r="R179">
            <v>14</v>
          </cell>
          <cell r="S179">
            <v>5</v>
          </cell>
          <cell r="T179">
            <v>120</v>
          </cell>
          <cell r="U179">
            <v>52</v>
          </cell>
          <cell r="V179">
            <v>31</v>
          </cell>
          <cell r="W179">
            <v>39</v>
          </cell>
          <cell r="X179">
            <v>82</v>
          </cell>
          <cell r="Y179">
            <v>10</v>
          </cell>
          <cell r="Z179">
            <v>24</v>
          </cell>
          <cell r="AA179">
            <v>9</v>
          </cell>
        </row>
        <row r="180">
          <cell r="A180" t="str">
            <v>ΦΛΩΡΙΝΑ</v>
          </cell>
          <cell r="B180" t="str">
            <v>MO</v>
          </cell>
          <cell r="Q180">
            <v>0</v>
          </cell>
          <cell r="R180">
            <v>0</v>
          </cell>
          <cell r="S180">
            <v>12</v>
          </cell>
          <cell r="T180">
            <v>74</v>
          </cell>
          <cell r="U180">
            <v>0</v>
          </cell>
          <cell r="V180">
            <v>55</v>
          </cell>
          <cell r="W180">
            <v>19</v>
          </cell>
          <cell r="X180">
            <v>320</v>
          </cell>
          <cell r="Y180">
            <v>30</v>
          </cell>
          <cell r="Z180">
            <v>47</v>
          </cell>
          <cell r="AA180">
            <v>0</v>
          </cell>
        </row>
        <row r="181">
          <cell r="A181" t="str">
            <v>ΘΕΣ/ΚΗ</v>
          </cell>
          <cell r="B181" t="str">
            <v>MO</v>
          </cell>
          <cell r="P181">
            <v>1430</v>
          </cell>
          <cell r="Q181">
            <v>1872</v>
          </cell>
          <cell r="R181">
            <v>1903</v>
          </cell>
          <cell r="S181">
            <v>1320</v>
          </cell>
          <cell r="T181">
            <v>1907</v>
          </cell>
          <cell r="U181">
            <v>1623</v>
          </cell>
          <cell r="V181">
            <v>1661</v>
          </cell>
          <cell r="W181">
            <v>1451</v>
          </cell>
          <cell r="X181">
            <v>1796</v>
          </cell>
          <cell r="Y181">
            <v>2352</v>
          </cell>
          <cell r="Z181">
            <v>1773</v>
          </cell>
          <cell r="AA181">
            <v>1303</v>
          </cell>
        </row>
        <row r="182">
          <cell r="A182" t="str">
            <v>ΠΕΛΛΑ</v>
          </cell>
          <cell r="B182" t="str">
            <v>MO</v>
          </cell>
          <cell r="P182">
            <v>6</v>
          </cell>
          <cell r="Q182">
            <v>162</v>
          </cell>
          <cell r="R182">
            <v>114</v>
          </cell>
          <cell r="S182">
            <v>38</v>
          </cell>
          <cell r="T182">
            <v>81</v>
          </cell>
          <cell r="U182">
            <v>25</v>
          </cell>
          <cell r="V182">
            <v>137</v>
          </cell>
          <cell r="W182">
            <v>72</v>
          </cell>
          <cell r="X182">
            <v>35</v>
          </cell>
          <cell r="Y182">
            <v>35</v>
          </cell>
          <cell r="Z182">
            <v>179</v>
          </cell>
          <cell r="AA182">
            <v>55</v>
          </cell>
        </row>
        <row r="183">
          <cell r="A183" t="str">
            <v>ΗΜΑΘΙΑ</v>
          </cell>
          <cell r="B183" t="str">
            <v>MO</v>
          </cell>
          <cell r="P183">
            <v>23</v>
          </cell>
          <cell r="Q183">
            <v>19</v>
          </cell>
          <cell r="R183">
            <v>18</v>
          </cell>
          <cell r="S183">
            <v>213</v>
          </cell>
          <cell r="T183">
            <v>69</v>
          </cell>
          <cell r="U183">
            <v>28</v>
          </cell>
          <cell r="V183">
            <v>285</v>
          </cell>
          <cell r="W183">
            <v>102</v>
          </cell>
          <cell r="X183">
            <v>75</v>
          </cell>
          <cell r="Y183">
            <v>53</v>
          </cell>
          <cell r="Z183">
            <v>23</v>
          </cell>
          <cell r="AA183">
            <v>35</v>
          </cell>
        </row>
        <row r="184">
          <cell r="A184" t="str">
            <v>ΠΙΕΡΙΑ</v>
          </cell>
          <cell r="B184" t="str">
            <v>MO</v>
          </cell>
          <cell r="P184">
            <v>67</v>
          </cell>
          <cell r="Q184">
            <v>190</v>
          </cell>
          <cell r="R184">
            <v>53</v>
          </cell>
          <cell r="S184">
            <v>0</v>
          </cell>
          <cell r="T184">
            <v>270</v>
          </cell>
          <cell r="U184">
            <v>590</v>
          </cell>
          <cell r="V184">
            <v>100</v>
          </cell>
          <cell r="W184">
            <v>120</v>
          </cell>
          <cell r="X184">
            <v>225</v>
          </cell>
          <cell r="Y184">
            <v>65</v>
          </cell>
          <cell r="Z184">
            <v>420</v>
          </cell>
          <cell r="AA184">
            <v>122</v>
          </cell>
        </row>
        <row r="185">
          <cell r="A185" t="str">
            <v>ΚΙΛΚΙΣ</v>
          </cell>
          <cell r="B185" t="str">
            <v>MO</v>
          </cell>
          <cell r="P185">
            <v>2</v>
          </cell>
          <cell r="Q185">
            <v>0</v>
          </cell>
          <cell r="R185">
            <v>0</v>
          </cell>
          <cell r="S185">
            <v>7</v>
          </cell>
          <cell r="T185">
            <v>44</v>
          </cell>
          <cell r="U185">
            <v>0</v>
          </cell>
          <cell r="V185">
            <v>41</v>
          </cell>
          <cell r="W185">
            <v>18</v>
          </cell>
          <cell r="X185">
            <v>30</v>
          </cell>
          <cell r="Y185">
            <v>2</v>
          </cell>
          <cell r="Z185">
            <v>65</v>
          </cell>
          <cell r="AA185">
            <v>0</v>
          </cell>
        </row>
        <row r="186">
          <cell r="A186" t="str">
            <v>ΣΕΡΡΕΣ</v>
          </cell>
          <cell r="B186" t="str">
            <v>MO</v>
          </cell>
          <cell r="P186">
            <v>63</v>
          </cell>
          <cell r="Q186">
            <v>79</v>
          </cell>
          <cell r="R186">
            <v>71</v>
          </cell>
          <cell r="S186">
            <v>65</v>
          </cell>
          <cell r="T186">
            <v>196</v>
          </cell>
          <cell r="U186">
            <v>255</v>
          </cell>
          <cell r="V186">
            <v>97</v>
          </cell>
          <cell r="W186">
            <v>83</v>
          </cell>
          <cell r="X186">
            <v>91</v>
          </cell>
          <cell r="Y186">
            <v>185</v>
          </cell>
          <cell r="Z186">
            <v>166</v>
          </cell>
          <cell r="AA186">
            <v>130</v>
          </cell>
        </row>
        <row r="187">
          <cell r="A187" t="str">
            <v>ΧΑΛΚΙΔΙΚΗ</v>
          </cell>
          <cell r="B187" t="str">
            <v>MO</v>
          </cell>
          <cell r="P187">
            <v>24</v>
          </cell>
          <cell r="Q187">
            <v>27</v>
          </cell>
          <cell r="R187">
            <v>100</v>
          </cell>
          <cell r="S187">
            <v>0</v>
          </cell>
          <cell r="T187">
            <v>157</v>
          </cell>
          <cell r="U187">
            <v>11</v>
          </cell>
          <cell r="V187">
            <v>146</v>
          </cell>
          <cell r="W187">
            <v>65</v>
          </cell>
          <cell r="X187">
            <v>263</v>
          </cell>
          <cell r="Y187">
            <v>164</v>
          </cell>
          <cell r="Z187">
            <v>167</v>
          </cell>
          <cell r="AA187">
            <v>13</v>
          </cell>
        </row>
        <row r="188">
          <cell r="A188" t="str">
            <v>ΚΑΒΑΛΑ</v>
          </cell>
          <cell r="B188" t="str">
            <v>MO</v>
          </cell>
          <cell r="P188">
            <v>20</v>
          </cell>
          <cell r="Q188">
            <v>633</v>
          </cell>
          <cell r="R188">
            <v>159</v>
          </cell>
          <cell r="S188">
            <v>209</v>
          </cell>
          <cell r="T188">
            <v>121</v>
          </cell>
          <cell r="U188">
            <v>190</v>
          </cell>
          <cell r="V188">
            <v>127</v>
          </cell>
          <cell r="W188">
            <v>186</v>
          </cell>
          <cell r="X188">
            <v>271</v>
          </cell>
          <cell r="Y188">
            <v>151</v>
          </cell>
          <cell r="Z188">
            <v>447</v>
          </cell>
          <cell r="AA188">
            <v>144</v>
          </cell>
        </row>
        <row r="191">
          <cell r="A191" t="str">
            <v>ΔΡΑΜΑ</v>
          </cell>
          <cell r="B191" t="str">
            <v>MO</v>
          </cell>
          <cell r="P191">
            <v>118</v>
          </cell>
          <cell r="Q191">
            <v>2</v>
          </cell>
          <cell r="R191">
            <v>160</v>
          </cell>
          <cell r="S191">
            <v>63</v>
          </cell>
          <cell r="T191">
            <v>81</v>
          </cell>
          <cell r="U191">
            <v>187</v>
          </cell>
          <cell r="V191">
            <v>159</v>
          </cell>
          <cell r="W191">
            <v>217</v>
          </cell>
          <cell r="X191">
            <v>178</v>
          </cell>
          <cell r="Y191">
            <v>63</v>
          </cell>
          <cell r="Z191">
            <v>156</v>
          </cell>
          <cell r="AA191">
            <v>43</v>
          </cell>
        </row>
        <row r="192">
          <cell r="A192" t="str">
            <v>ΞΑΝΘΗ</v>
          </cell>
          <cell r="B192" t="str">
            <v>MO</v>
          </cell>
          <cell r="P192">
            <v>68</v>
          </cell>
          <cell r="Q192">
            <v>439</v>
          </cell>
          <cell r="R192">
            <v>85</v>
          </cell>
          <cell r="S192">
            <v>227</v>
          </cell>
          <cell r="T192">
            <v>434</v>
          </cell>
          <cell r="U192">
            <v>35</v>
          </cell>
          <cell r="V192">
            <v>177</v>
          </cell>
          <cell r="W192">
            <v>295</v>
          </cell>
          <cell r="X192">
            <v>190</v>
          </cell>
          <cell r="Y192">
            <v>322</v>
          </cell>
          <cell r="Z192">
            <v>198</v>
          </cell>
          <cell r="AA192">
            <v>254</v>
          </cell>
        </row>
        <row r="193">
          <cell r="A193" t="str">
            <v>ΕΒΡΟΣ</v>
          </cell>
          <cell r="B193" t="str">
            <v>MO</v>
          </cell>
          <cell r="P193">
            <v>25</v>
          </cell>
          <cell r="Q193">
            <v>13</v>
          </cell>
          <cell r="R193">
            <v>192</v>
          </cell>
          <cell r="S193">
            <v>109</v>
          </cell>
          <cell r="T193">
            <v>26</v>
          </cell>
          <cell r="U193">
            <v>291</v>
          </cell>
          <cell r="V193">
            <v>60</v>
          </cell>
          <cell r="W193">
            <v>329</v>
          </cell>
          <cell r="X193">
            <v>179</v>
          </cell>
          <cell r="Y193">
            <v>560</v>
          </cell>
          <cell r="Z193">
            <v>180</v>
          </cell>
          <cell r="AA193">
            <v>20</v>
          </cell>
        </row>
        <row r="194">
          <cell r="A194" t="str">
            <v>ΡΟΔΟΠΗ</v>
          </cell>
          <cell r="B194" t="str">
            <v>MO</v>
          </cell>
          <cell r="P194">
            <v>23</v>
          </cell>
          <cell r="Q194">
            <v>2</v>
          </cell>
          <cell r="R194">
            <v>21</v>
          </cell>
          <cell r="S194">
            <v>8</v>
          </cell>
          <cell r="T194">
            <v>22</v>
          </cell>
          <cell r="U194">
            <v>54</v>
          </cell>
          <cell r="V194">
            <v>17</v>
          </cell>
          <cell r="W194">
            <v>42</v>
          </cell>
          <cell r="X194">
            <v>118</v>
          </cell>
          <cell r="Y194">
            <v>44</v>
          </cell>
          <cell r="Z194">
            <v>134</v>
          </cell>
          <cell r="AA194">
            <v>6</v>
          </cell>
        </row>
        <row r="195">
          <cell r="A195" t="str">
            <v>ΗΡΑΚΛΕΙΟ</v>
          </cell>
          <cell r="B195" t="str">
            <v>MO</v>
          </cell>
          <cell r="P195">
            <v>907</v>
          </cell>
          <cell r="Q195">
            <v>681</v>
          </cell>
          <cell r="R195">
            <v>1090</v>
          </cell>
          <cell r="S195">
            <v>867</v>
          </cell>
          <cell r="T195">
            <v>1456</v>
          </cell>
          <cell r="U195">
            <v>1610</v>
          </cell>
          <cell r="V195">
            <v>1155</v>
          </cell>
          <cell r="W195">
            <v>1031</v>
          </cell>
          <cell r="X195">
            <v>1792</v>
          </cell>
          <cell r="Y195">
            <v>1346</v>
          </cell>
          <cell r="Z195">
            <v>1803</v>
          </cell>
          <cell r="AA195">
            <v>1034</v>
          </cell>
        </row>
        <row r="196">
          <cell r="A196" t="str">
            <v>ΛΑΣΙΘΙ</v>
          </cell>
          <cell r="B196" t="str">
            <v>MO</v>
          </cell>
          <cell r="P196">
            <v>175</v>
          </cell>
          <cell r="Q196">
            <v>115</v>
          </cell>
          <cell r="R196">
            <v>260</v>
          </cell>
          <cell r="S196">
            <v>240</v>
          </cell>
          <cell r="T196">
            <v>542</v>
          </cell>
          <cell r="U196">
            <v>240</v>
          </cell>
          <cell r="V196">
            <v>420</v>
          </cell>
          <cell r="W196">
            <v>310</v>
          </cell>
          <cell r="X196">
            <v>210</v>
          </cell>
          <cell r="Y196">
            <v>390</v>
          </cell>
          <cell r="Z196">
            <v>345</v>
          </cell>
          <cell r="AA196">
            <v>230</v>
          </cell>
        </row>
        <row r="197">
          <cell r="A197" t="str">
            <v>ΧΑΝΙΑ</v>
          </cell>
          <cell r="B197" t="str">
            <v>MO</v>
          </cell>
          <cell r="P197">
            <v>994</v>
          </cell>
          <cell r="Q197">
            <v>403</v>
          </cell>
          <cell r="R197">
            <v>420</v>
          </cell>
          <cell r="S197">
            <v>626</v>
          </cell>
          <cell r="T197">
            <v>507</v>
          </cell>
          <cell r="U197">
            <v>762</v>
          </cell>
          <cell r="V197">
            <v>1105</v>
          </cell>
          <cell r="W197">
            <v>441</v>
          </cell>
          <cell r="X197">
            <v>1354</v>
          </cell>
          <cell r="Y197">
            <v>898</v>
          </cell>
          <cell r="Z197">
            <v>553</v>
          </cell>
          <cell r="AA197">
            <v>310</v>
          </cell>
        </row>
        <row r="198">
          <cell r="A198" t="str">
            <v>ΡΕΘΥΜΝΟ</v>
          </cell>
          <cell r="B198" t="str">
            <v>MO</v>
          </cell>
          <cell r="P198">
            <v>196</v>
          </cell>
          <cell r="Q198">
            <v>183</v>
          </cell>
          <cell r="R198">
            <v>285</v>
          </cell>
          <cell r="S198">
            <v>224</v>
          </cell>
          <cell r="T198">
            <v>183</v>
          </cell>
          <cell r="U198">
            <v>511</v>
          </cell>
          <cell r="V198">
            <v>444</v>
          </cell>
          <cell r="W198">
            <v>149</v>
          </cell>
          <cell r="X198">
            <v>519</v>
          </cell>
          <cell r="Y198">
            <v>337</v>
          </cell>
          <cell r="Z198">
            <v>329</v>
          </cell>
          <cell r="AA198">
            <v>566</v>
          </cell>
        </row>
        <row r="199">
          <cell r="A199" t="str">
            <v>ΣΑΜΟΣ</v>
          </cell>
          <cell r="B199" t="str">
            <v>MO</v>
          </cell>
          <cell r="P199">
            <v>181</v>
          </cell>
          <cell r="Q199">
            <v>52</v>
          </cell>
          <cell r="R199">
            <v>465</v>
          </cell>
          <cell r="S199">
            <v>15</v>
          </cell>
          <cell r="T199">
            <v>112</v>
          </cell>
          <cell r="U199">
            <v>102</v>
          </cell>
          <cell r="V199">
            <v>179</v>
          </cell>
          <cell r="W199">
            <v>43</v>
          </cell>
          <cell r="X199">
            <v>178</v>
          </cell>
          <cell r="Y199">
            <v>223</v>
          </cell>
          <cell r="Z199">
            <v>160</v>
          </cell>
          <cell r="AA199">
            <v>82</v>
          </cell>
        </row>
        <row r="200">
          <cell r="A200" t="str">
            <v>ΧΙΟΣ</v>
          </cell>
          <cell r="B200" t="str">
            <v>MO</v>
          </cell>
          <cell r="P200">
            <v>167</v>
          </cell>
          <cell r="Q200">
            <v>177</v>
          </cell>
          <cell r="R200">
            <v>144</v>
          </cell>
          <cell r="S200">
            <v>181</v>
          </cell>
          <cell r="T200">
            <v>205</v>
          </cell>
          <cell r="U200">
            <v>345</v>
          </cell>
          <cell r="V200">
            <v>346</v>
          </cell>
          <cell r="W200">
            <v>198</v>
          </cell>
          <cell r="X200">
            <v>193</v>
          </cell>
          <cell r="Y200">
            <v>181</v>
          </cell>
          <cell r="Z200">
            <v>239</v>
          </cell>
          <cell r="AA200">
            <v>167</v>
          </cell>
        </row>
        <row r="201">
          <cell r="A201" t="str">
            <v>ΛΕΣΒΟΣ</v>
          </cell>
          <cell r="B201" t="str">
            <v>MO</v>
          </cell>
          <cell r="P201">
            <v>309</v>
          </cell>
          <cell r="Q201">
            <v>196</v>
          </cell>
          <cell r="R201">
            <v>99</v>
          </cell>
          <cell r="S201">
            <v>329</v>
          </cell>
          <cell r="T201">
            <v>765</v>
          </cell>
          <cell r="U201">
            <v>148</v>
          </cell>
          <cell r="V201">
            <v>261</v>
          </cell>
          <cell r="W201">
            <v>289</v>
          </cell>
          <cell r="X201">
            <v>156</v>
          </cell>
          <cell r="Y201">
            <v>373</v>
          </cell>
          <cell r="Z201">
            <v>184</v>
          </cell>
          <cell r="AA201">
            <v>252</v>
          </cell>
        </row>
        <row r="216">
          <cell r="A216" t="str">
            <v>ΔΩΔΕΚΑΝΗΣΑ</v>
          </cell>
          <cell r="B216" t="str">
            <v>MO</v>
          </cell>
          <cell r="P216">
            <v>361</v>
          </cell>
          <cell r="Q216">
            <v>320</v>
          </cell>
          <cell r="R216">
            <v>996</v>
          </cell>
          <cell r="S216">
            <v>826</v>
          </cell>
          <cell r="T216">
            <v>987</v>
          </cell>
          <cell r="U216">
            <v>927</v>
          </cell>
          <cell r="V216">
            <v>1258</v>
          </cell>
          <cell r="W216">
            <v>839</v>
          </cell>
          <cell r="X216">
            <v>1002</v>
          </cell>
          <cell r="Y216">
            <v>1106</v>
          </cell>
          <cell r="Z216">
            <v>1384</v>
          </cell>
          <cell r="AA216">
            <v>636</v>
          </cell>
        </row>
        <row r="217">
          <cell r="A217" t="str">
            <v>ΚΥΚΛΑΔΕΣ</v>
          </cell>
          <cell r="B217" t="str">
            <v>MO</v>
          </cell>
          <cell r="P217">
            <v>108</v>
          </cell>
          <cell r="Q217">
            <v>436</v>
          </cell>
          <cell r="R217">
            <v>855</v>
          </cell>
          <cell r="S217">
            <v>286</v>
          </cell>
          <cell r="T217">
            <v>337</v>
          </cell>
          <cell r="U217">
            <v>301</v>
          </cell>
          <cell r="V217">
            <v>458</v>
          </cell>
          <cell r="W217">
            <v>200</v>
          </cell>
          <cell r="X217">
            <v>371</v>
          </cell>
          <cell r="Y217">
            <v>1610</v>
          </cell>
          <cell r="Z217">
            <v>188</v>
          </cell>
          <cell r="AA217">
            <v>127</v>
          </cell>
        </row>
        <row r="218">
          <cell r="A218" t="str">
            <v>ΑΤΤΙΚΗ</v>
          </cell>
          <cell r="B218" t="str">
            <v>OTR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19</v>
          </cell>
          <cell r="U218">
            <v>2</v>
          </cell>
          <cell r="V218">
            <v>62</v>
          </cell>
          <cell r="W218">
            <v>0</v>
          </cell>
          <cell r="X218">
            <v>0</v>
          </cell>
          <cell r="Y218">
            <v>83</v>
          </cell>
          <cell r="Z218">
            <v>0</v>
          </cell>
          <cell r="AA218">
            <v>0</v>
          </cell>
        </row>
        <row r="219">
          <cell r="A219" t="str">
            <v>ΚΟΡΙΝΘΙΑ</v>
          </cell>
          <cell r="B219" t="str">
            <v>OTR</v>
          </cell>
          <cell r="P219">
            <v>0</v>
          </cell>
          <cell r="Q219">
            <v>10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A220" t="str">
            <v>ΑΡΓΟΛΙΔΑ</v>
          </cell>
          <cell r="B220" t="str">
            <v>OTR</v>
          </cell>
          <cell r="P220">
            <v>0</v>
          </cell>
          <cell r="Q220">
            <v>30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1</v>
          </cell>
          <cell r="Z220">
            <v>0</v>
          </cell>
          <cell r="AA220">
            <v>0</v>
          </cell>
        </row>
        <row r="221">
          <cell r="A221" t="str">
            <v>ΑΡΚΑΔΙΑ</v>
          </cell>
          <cell r="B221" t="str">
            <v>OTR</v>
          </cell>
          <cell r="P221">
            <v>0</v>
          </cell>
          <cell r="Q221">
            <v>0</v>
          </cell>
          <cell r="R221">
            <v>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4</v>
          </cell>
          <cell r="Z221">
            <v>87</v>
          </cell>
          <cell r="AA221">
            <v>0</v>
          </cell>
        </row>
        <row r="222">
          <cell r="A222" t="str">
            <v>ΛΑΚΩΝΙΑ</v>
          </cell>
          <cell r="B222" t="str">
            <v>OTR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A223" t="str">
            <v>ΜΕΣΣΗΝΙΑ</v>
          </cell>
          <cell r="B223" t="str">
            <v>OTR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2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A224" t="str">
            <v>ΑΧΑΙΑ</v>
          </cell>
          <cell r="B224" t="str">
            <v>OTR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116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A225" t="str">
            <v>ΗΛΕΙΑ</v>
          </cell>
          <cell r="B225" t="str">
            <v>OTR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A226" t="str">
            <v>ΚΕΦΑΛΟΝΙΑ</v>
          </cell>
          <cell r="B226" t="str">
            <v>OTR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A227" t="str">
            <v>ΑΙΤΩΛΟΑΚΑΡΝΑΝΙΑ</v>
          </cell>
          <cell r="B227" t="str">
            <v>OTR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59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9">
          <cell r="A229" t="str">
            <v>ΖΑΚΥΝΘΟΣ</v>
          </cell>
          <cell r="B229" t="str">
            <v>OTR</v>
          </cell>
          <cell r="P229">
            <v>0</v>
          </cell>
          <cell r="Q229">
            <v>0</v>
          </cell>
          <cell r="R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A230" t="str">
            <v>ΛΕΥΚΑΔΑ</v>
          </cell>
          <cell r="B230" t="str">
            <v>OTR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A231" t="str">
            <v>ΒΟΙΩΤΙΑ</v>
          </cell>
          <cell r="B231" t="str">
            <v>OTR</v>
          </cell>
          <cell r="P231">
            <v>30</v>
          </cell>
          <cell r="Q231">
            <v>1</v>
          </cell>
          <cell r="R231">
            <v>0</v>
          </cell>
          <cell r="S231">
            <v>3</v>
          </cell>
          <cell r="T231">
            <v>4</v>
          </cell>
          <cell r="U231">
            <v>73</v>
          </cell>
          <cell r="V231">
            <v>1</v>
          </cell>
          <cell r="W231">
            <v>0</v>
          </cell>
          <cell r="X231">
            <v>8</v>
          </cell>
          <cell r="Y231">
            <v>0</v>
          </cell>
          <cell r="Z231">
            <v>11</v>
          </cell>
          <cell r="AA231">
            <v>2</v>
          </cell>
        </row>
        <row r="232">
          <cell r="A232" t="str">
            <v>ΦΩΚΙΔΑ</v>
          </cell>
          <cell r="B232" t="str">
            <v>OTR</v>
          </cell>
          <cell r="P232">
            <v>0</v>
          </cell>
          <cell r="Q232">
            <v>0</v>
          </cell>
          <cell r="R232">
            <v>0</v>
          </cell>
          <cell r="T232">
            <v>0</v>
          </cell>
          <cell r="U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A233" t="str">
            <v>ΕΥΒΟΙΑ</v>
          </cell>
          <cell r="B233" t="str">
            <v>OTR</v>
          </cell>
          <cell r="P233">
            <v>7</v>
          </cell>
          <cell r="Q233">
            <v>13</v>
          </cell>
          <cell r="R233">
            <v>0</v>
          </cell>
          <cell r="S233">
            <v>0</v>
          </cell>
          <cell r="T233">
            <v>7</v>
          </cell>
          <cell r="U233">
            <v>0</v>
          </cell>
          <cell r="V233">
            <v>34</v>
          </cell>
          <cell r="W233">
            <v>0</v>
          </cell>
          <cell r="X233">
            <v>11</v>
          </cell>
          <cell r="Y233">
            <v>4</v>
          </cell>
          <cell r="Z233">
            <v>17</v>
          </cell>
          <cell r="AA233">
            <v>2</v>
          </cell>
        </row>
        <row r="234">
          <cell r="A234" t="str">
            <v>ΦΘΙΩΤΙΔΑ</v>
          </cell>
          <cell r="B234" t="str">
            <v>OTR</v>
          </cell>
          <cell r="P234">
            <v>1</v>
          </cell>
          <cell r="Q234">
            <v>0</v>
          </cell>
          <cell r="R234">
            <v>2</v>
          </cell>
          <cell r="S234">
            <v>0</v>
          </cell>
          <cell r="T234">
            <v>0</v>
          </cell>
          <cell r="U234">
            <v>9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4</v>
          </cell>
          <cell r="AA234">
            <v>0</v>
          </cell>
        </row>
        <row r="235">
          <cell r="A235" t="str">
            <v>ΕΥΡΥΤΑΝΙΑ</v>
          </cell>
          <cell r="B235" t="str">
            <v>OTR</v>
          </cell>
          <cell r="P235">
            <v>0</v>
          </cell>
          <cell r="Q235">
            <v>0</v>
          </cell>
          <cell r="T235">
            <v>10</v>
          </cell>
          <cell r="U235">
            <v>6</v>
          </cell>
          <cell r="V235">
            <v>0</v>
          </cell>
          <cell r="X235">
            <v>3</v>
          </cell>
          <cell r="Y235">
            <v>0</v>
          </cell>
          <cell r="Z235">
            <v>0</v>
          </cell>
          <cell r="AA235">
            <v>0</v>
          </cell>
        </row>
        <row r="236">
          <cell r="A236" t="str">
            <v>ΜΑΓΝΗΣΙΑ</v>
          </cell>
          <cell r="B236" t="str">
            <v>OTR</v>
          </cell>
          <cell r="P236">
            <v>0</v>
          </cell>
          <cell r="Q236">
            <v>6</v>
          </cell>
          <cell r="R236">
            <v>8</v>
          </cell>
          <cell r="S236">
            <v>2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5</v>
          </cell>
          <cell r="Y236">
            <v>0</v>
          </cell>
          <cell r="Z236">
            <v>0</v>
          </cell>
          <cell r="AA236">
            <v>0</v>
          </cell>
        </row>
        <row r="237">
          <cell r="A237" t="str">
            <v>ΛΑΡΙΣΑ</v>
          </cell>
          <cell r="B237" t="str">
            <v>OTR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8</v>
          </cell>
          <cell r="U237">
            <v>25</v>
          </cell>
          <cell r="V237">
            <v>5</v>
          </cell>
          <cell r="W237">
            <v>0</v>
          </cell>
          <cell r="X237">
            <v>2</v>
          </cell>
          <cell r="Y237">
            <v>0</v>
          </cell>
          <cell r="Z237">
            <v>7</v>
          </cell>
          <cell r="AA237">
            <v>6</v>
          </cell>
        </row>
        <row r="238">
          <cell r="A238" t="str">
            <v>ΤΡΙΚΑΛΑ</v>
          </cell>
          <cell r="B238" t="str">
            <v>OTR</v>
          </cell>
          <cell r="P238">
            <v>0</v>
          </cell>
          <cell r="Q238">
            <v>9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9</v>
          </cell>
          <cell r="X238">
            <v>3</v>
          </cell>
          <cell r="Y238">
            <v>0</v>
          </cell>
          <cell r="Z238">
            <v>0</v>
          </cell>
          <cell r="AA238">
            <v>23</v>
          </cell>
        </row>
        <row r="239">
          <cell r="A239" t="str">
            <v>ΚΑΡΔΙΤΣΑ</v>
          </cell>
          <cell r="B239" t="str">
            <v>OTR</v>
          </cell>
          <cell r="P239">
            <v>0</v>
          </cell>
          <cell r="Q239">
            <v>0</v>
          </cell>
          <cell r="R239">
            <v>0</v>
          </cell>
          <cell r="S239">
            <v>2</v>
          </cell>
          <cell r="T239">
            <v>3</v>
          </cell>
          <cell r="U239">
            <v>1</v>
          </cell>
          <cell r="V239">
            <v>4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A240" t="str">
            <v>ΙΩΑΝΝΙΝΑ</v>
          </cell>
          <cell r="B240" t="str">
            <v>OTR</v>
          </cell>
          <cell r="P240">
            <v>2</v>
          </cell>
          <cell r="Q240">
            <v>0</v>
          </cell>
          <cell r="R240">
            <v>11</v>
          </cell>
          <cell r="S240">
            <v>0</v>
          </cell>
          <cell r="T240">
            <v>6</v>
          </cell>
          <cell r="U240">
            <v>10</v>
          </cell>
          <cell r="V240">
            <v>5</v>
          </cell>
          <cell r="W240">
            <v>0</v>
          </cell>
          <cell r="X240">
            <v>2</v>
          </cell>
          <cell r="Y240">
            <v>17</v>
          </cell>
          <cell r="Z240">
            <v>0</v>
          </cell>
          <cell r="AA240">
            <v>11</v>
          </cell>
        </row>
        <row r="241">
          <cell r="A241" t="str">
            <v>ΘΕΣΠΡΩΤΙΑ</v>
          </cell>
          <cell r="B241" t="str">
            <v>OTR</v>
          </cell>
          <cell r="P241">
            <v>0</v>
          </cell>
          <cell r="Q241">
            <v>0</v>
          </cell>
          <cell r="R241">
            <v>13</v>
          </cell>
          <cell r="S241">
            <v>10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7</v>
          </cell>
          <cell r="Y241">
            <v>0</v>
          </cell>
          <cell r="Z241">
            <v>0</v>
          </cell>
          <cell r="AA241">
            <v>30</v>
          </cell>
        </row>
        <row r="242">
          <cell r="A242" t="str">
            <v>ΑΡΤΑ</v>
          </cell>
          <cell r="B242" t="str">
            <v>OTR</v>
          </cell>
          <cell r="P242">
            <v>5</v>
          </cell>
          <cell r="Q242">
            <v>2</v>
          </cell>
          <cell r="R242">
            <v>0</v>
          </cell>
          <cell r="S242">
            <v>2</v>
          </cell>
          <cell r="T242">
            <v>0</v>
          </cell>
          <cell r="U242">
            <v>0</v>
          </cell>
          <cell r="V242">
            <v>12</v>
          </cell>
          <cell r="W242">
            <v>0</v>
          </cell>
          <cell r="X242">
            <v>0</v>
          </cell>
          <cell r="Y242">
            <v>54</v>
          </cell>
          <cell r="Z242">
            <v>7</v>
          </cell>
          <cell r="AA242">
            <v>0</v>
          </cell>
        </row>
        <row r="243">
          <cell r="A243" t="str">
            <v>ΠΡΕΒΕΖΑ</v>
          </cell>
          <cell r="B243" t="str">
            <v>OTR</v>
          </cell>
          <cell r="P243">
            <v>2</v>
          </cell>
          <cell r="Q243">
            <v>4</v>
          </cell>
          <cell r="R243">
            <v>0</v>
          </cell>
          <cell r="S243">
            <v>1</v>
          </cell>
          <cell r="T243">
            <v>0</v>
          </cell>
          <cell r="U243">
            <v>10</v>
          </cell>
          <cell r="V243">
            <v>12</v>
          </cell>
          <cell r="W243">
            <v>0</v>
          </cell>
          <cell r="X243">
            <v>2</v>
          </cell>
          <cell r="Y243">
            <v>4</v>
          </cell>
          <cell r="Z243">
            <v>0</v>
          </cell>
          <cell r="AA243">
            <v>11</v>
          </cell>
        </row>
        <row r="244">
          <cell r="A244" t="str">
            <v>ΚΕΡΚΥΡΑ</v>
          </cell>
          <cell r="B244" t="str">
            <v>OTR</v>
          </cell>
          <cell r="P244">
            <v>0</v>
          </cell>
          <cell r="Q244">
            <v>2</v>
          </cell>
          <cell r="R244">
            <v>1</v>
          </cell>
          <cell r="S244">
            <v>2</v>
          </cell>
          <cell r="T244">
            <v>0</v>
          </cell>
          <cell r="U244">
            <v>2</v>
          </cell>
          <cell r="V244">
            <v>25</v>
          </cell>
          <cell r="W244">
            <v>0</v>
          </cell>
          <cell r="X244">
            <v>0</v>
          </cell>
          <cell r="Y244">
            <v>0</v>
          </cell>
          <cell r="Z244">
            <v>2</v>
          </cell>
          <cell r="AA244">
            <v>0</v>
          </cell>
        </row>
        <row r="245">
          <cell r="A245" t="str">
            <v>ΚΟΖΑΝΗ</v>
          </cell>
          <cell r="B245" t="str">
            <v>OTR</v>
          </cell>
          <cell r="Q245">
            <v>0</v>
          </cell>
          <cell r="R245">
            <v>33</v>
          </cell>
          <cell r="S245">
            <v>0</v>
          </cell>
          <cell r="T245">
            <v>10</v>
          </cell>
          <cell r="U245">
            <v>2</v>
          </cell>
          <cell r="V245">
            <v>24</v>
          </cell>
          <cell r="W245">
            <v>10</v>
          </cell>
          <cell r="X245">
            <v>1</v>
          </cell>
          <cell r="Y245">
            <v>1</v>
          </cell>
          <cell r="Z245">
            <v>0</v>
          </cell>
          <cell r="AA245">
            <v>0</v>
          </cell>
        </row>
        <row r="246">
          <cell r="A246" t="str">
            <v>ΓΡΕΒΕΝΑ</v>
          </cell>
          <cell r="B246" t="str">
            <v>OTR</v>
          </cell>
          <cell r="Q246">
            <v>0</v>
          </cell>
          <cell r="R246">
            <v>50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A247" t="str">
            <v>ΚΑΣΤΟΡΙΑ</v>
          </cell>
          <cell r="B247" t="str">
            <v>OTR</v>
          </cell>
          <cell r="Q247">
            <v>9</v>
          </cell>
          <cell r="R247">
            <v>10</v>
          </cell>
          <cell r="S247">
            <v>0</v>
          </cell>
          <cell r="T247">
            <v>0</v>
          </cell>
          <cell r="U247">
            <v>0</v>
          </cell>
          <cell r="V247">
            <v>2</v>
          </cell>
          <cell r="W247">
            <v>0</v>
          </cell>
          <cell r="X247">
            <v>0</v>
          </cell>
          <cell r="Y247">
            <v>0</v>
          </cell>
          <cell r="Z247">
            <v>5</v>
          </cell>
          <cell r="AA247">
            <v>0</v>
          </cell>
        </row>
        <row r="248">
          <cell r="A248" t="str">
            <v>ΦΛΩΡΙΝΑ</v>
          </cell>
          <cell r="B248" t="str">
            <v>OTR</v>
          </cell>
          <cell r="Q248">
            <v>0</v>
          </cell>
          <cell r="R248">
            <v>6</v>
          </cell>
          <cell r="S248">
            <v>0</v>
          </cell>
          <cell r="T248">
            <v>0</v>
          </cell>
          <cell r="U248">
            <v>0</v>
          </cell>
          <cell r="V248">
            <v>5</v>
          </cell>
          <cell r="W248">
            <v>0</v>
          </cell>
          <cell r="X248">
            <v>0</v>
          </cell>
          <cell r="Y248">
            <v>22</v>
          </cell>
          <cell r="Z248">
            <v>10</v>
          </cell>
          <cell r="AA248">
            <v>0</v>
          </cell>
        </row>
        <row r="249">
          <cell r="A249" t="str">
            <v>ΘΕΣ/ΚΗ</v>
          </cell>
          <cell r="B249" t="str">
            <v>OTR</v>
          </cell>
          <cell r="P249">
            <v>27</v>
          </cell>
          <cell r="Q249">
            <v>28</v>
          </cell>
          <cell r="R249">
            <v>22</v>
          </cell>
          <cell r="S249">
            <v>4</v>
          </cell>
          <cell r="T249">
            <v>38</v>
          </cell>
          <cell r="U249">
            <v>23</v>
          </cell>
          <cell r="V249">
            <v>13</v>
          </cell>
          <cell r="W249">
            <v>94</v>
          </cell>
          <cell r="X249">
            <v>60</v>
          </cell>
          <cell r="Y249">
            <v>63</v>
          </cell>
          <cell r="Z249">
            <v>0</v>
          </cell>
          <cell r="AA249">
            <v>0</v>
          </cell>
        </row>
        <row r="250">
          <cell r="A250" t="str">
            <v>ΠΕΛΛΑ</v>
          </cell>
          <cell r="B250" t="str">
            <v>OTR</v>
          </cell>
          <cell r="P250">
            <v>0</v>
          </cell>
          <cell r="Q250">
            <v>0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11</v>
          </cell>
          <cell r="Z250">
            <v>0</v>
          </cell>
          <cell r="AA250">
            <v>0</v>
          </cell>
        </row>
        <row r="251">
          <cell r="A251" t="str">
            <v>ΗΜΑΘΙΑ</v>
          </cell>
          <cell r="B251" t="str">
            <v>OTR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A252" t="str">
            <v>ΠΙΕΡΙΑ</v>
          </cell>
          <cell r="B252" t="str">
            <v>OTR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</v>
          </cell>
          <cell r="U252">
            <v>19</v>
          </cell>
          <cell r="V252">
            <v>9</v>
          </cell>
          <cell r="W252">
            <v>1</v>
          </cell>
          <cell r="X252">
            <v>9</v>
          </cell>
          <cell r="Y252">
            <v>1</v>
          </cell>
          <cell r="Z252">
            <v>1</v>
          </cell>
          <cell r="AA252">
            <v>0</v>
          </cell>
        </row>
        <row r="253">
          <cell r="A253" t="str">
            <v>ΚΙΛΚΙΣ</v>
          </cell>
          <cell r="B253" t="str">
            <v>OTR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3</v>
          </cell>
          <cell r="Z253">
            <v>4</v>
          </cell>
          <cell r="AA253">
            <v>0</v>
          </cell>
        </row>
        <row r="254">
          <cell r="A254" t="str">
            <v>ΣΕΡΡΕΣ</v>
          </cell>
          <cell r="B254" t="str">
            <v>OTR</v>
          </cell>
          <cell r="P254">
            <v>4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4</v>
          </cell>
          <cell r="Z254">
            <v>0</v>
          </cell>
          <cell r="AA254">
            <v>0</v>
          </cell>
        </row>
        <row r="255">
          <cell r="A255" t="str">
            <v>ΧΑΛΚΙΔΙΚΗ</v>
          </cell>
          <cell r="B255" t="str">
            <v>OTR</v>
          </cell>
          <cell r="P255">
            <v>0</v>
          </cell>
          <cell r="Q255">
            <v>38</v>
          </cell>
          <cell r="R255">
            <v>21</v>
          </cell>
          <cell r="S255">
            <v>40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7</v>
          </cell>
          <cell r="Z255">
            <v>25</v>
          </cell>
          <cell r="AA255">
            <v>20</v>
          </cell>
        </row>
        <row r="256">
          <cell r="A256" t="str">
            <v>ΚΑΒΑΛΑ</v>
          </cell>
          <cell r="B256" t="str">
            <v>OTR</v>
          </cell>
          <cell r="P256">
            <v>4</v>
          </cell>
          <cell r="Q256">
            <v>0</v>
          </cell>
          <cell r="R256">
            <v>8</v>
          </cell>
          <cell r="S256">
            <v>0</v>
          </cell>
          <cell r="T256">
            <v>5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12</v>
          </cell>
          <cell r="Z256">
            <v>0</v>
          </cell>
          <cell r="AA256">
            <v>0</v>
          </cell>
        </row>
        <row r="259">
          <cell r="A259" t="str">
            <v>ΔΡΑΜΑ</v>
          </cell>
          <cell r="B259" t="str">
            <v>OTR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25</v>
          </cell>
          <cell r="Z259">
            <v>0</v>
          </cell>
          <cell r="AA259">
            <v>0</v>
          </cell>
        </row>
        <row r="260">
          <cell r="A260" t="str">
            <v>ΞΑΝΘΗ</v>
          </cell>
          <cell r="B260" t="str">
            <v>OTR</v>
          </cell>
          <cell r="P260">
            <v>0</v>
          </cell>
          <cell r="Q260">
            <v>0</v>
          </cell>
          <cell r="R260">
            <v>10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5</v>
          </cell>
          <cell r="Z260">
            <v>0</v>
          </cell>
          <cell r="AA260">
            <v>0</v>
          </cell>
        </row>
        <row r="261">
          <cell r="A261" t="str">
            <v>ΕΒΡΟΣ</v>
          </cell>
          <cell r="B261" t="str">
            <v>OTR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2</v>
          </cell>
          <cell r="Z261">
            <v>0</v>
          </cell>
          <cell r="AA261">
            <v>0</v>
          </cell>
        </row>
        <row r="262">
          <cell r="A262" t="str">
            <v>ΡΟΔΟΠΗ</v>
          </cell>
          <cell r="B262" t="str">
            <v>OTR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9</v>
          </cell>
          <cell r="Z262">
            <v>0</v>
          </cell>
          <cell r="AA262">
            <v>0</v>
          </cell>
        </row>
        <row r="263">
          <cell r="A263" t="str">
            <v>ΗΡΑΚΛΕΙΟ</v>
          </cell>
          <cell r="B263" t="str">
            <v>OTR</v>
          </cell>
          <cell r="P263">
            <v>1</v>
          </cell>
          <cell r="Q263">
            <v>0</v>
          </cell>
          <cell r="R263">
            <v>4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</row>
        <row r="264">
          <cell r="A264" t="str">
            <v>ΛΑΣΙΘΙ</v>
          </cell>
          <cell r="B264" t="str">
            <v>OTR</v>
          </cell>
          <cell r="P264">
            <v>5</v>
          </cell>
          <cell r="Q264">
            <v>1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</row>
        <row r="265">
          <cell r="A265" t="str">
            <v>ΧΑΝΙΑ</v>
          </cell>
          <cell r="B265" t="str">
            <v>OTR</v>
          </cell>
          <cell r="P265">
            <v>1</v>
          </cell>
          <cell r="Q265">
            <v>0</v>
          </cell>
          <cell r="R265">
            <v>0</v>
          </cell>
          <cell r="S265">
            <v>1</v>
          </cell>
          <cell r="T265">
            <v>1</v>
          </cell>
          <cell r="U265">
            <v>4</v>
          </cell>
          <cell r="V265">
            <v>0</v>
          </cell>
          <cell r="W265">
            <v>0</v>
          </cell>
          <cell r="X265">
            <v>9</v>
          </cell>
          <cell r="Y265">
            <v>0</v>
          </cell>
          <cell r="Z265">
            <v>52</v>
          </cell>
          <cell r="AA265">
            <v>0</v>
          </cell>
        </row>
        <row r="266">
          <cell r="A266" t="str">
            <v>ΡΕΘΥΜΝΟ</v>
          </cell>
          <cell r="B266" t="str">
            <v>OTR</v>
          </cell>
          <cell r="P266">
            <v>3</v>
          </cell>
          <cell r="Q266">
            <v>0</v>
          </cell>
          <cell r="R266">
            <v>0</v>
          </cell>
          <cell r="S266">
            <v>1</v>
          </cell>
          <cell r="T266">
            <v>4</v>
          </cell>
          <cell r="U266">
            <v>0</v>
          </cell>
          <cell r="V266">
            <v>5</v>
          </cell>
          <cell r="W266">
            <v>0</v>
          </cell>
          <cell r="X266">
            <v>0</v>
          </cell>
          <cell r="Y266">
            <v>3</v>
          </cell>
          <cell r="Z266">
            <v>12</v>
          </cell>
          <cell r="AA266">
            <v>5</v>
          </cell>
        </row>
        <row r="267">
          <cell r="A267" t="str">
            <v>ΣΑΜΟΣ</v>
          </cell>
          <cell r="B267" t="str">
            <v>OTR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</row>
        <row r="268">
          <cell r="A268" t="str">
            <v>ΧΙΟΣ</v>
          </cell>
          <cell r="B268" t="str">
            <v>OTR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</row>
        <row r="269">
          <cell r="A269" t="str">
            <v>ΛΕΣΒΟΣ</v>
          </cell>
          <cell r="B269" t="str">
            <v>OTR</v>
          </cell>
          <cell r="P269">
            <v>0</v>
          </cell>
          <cell r="Q269">
            <v>0</v>
          </cell>
          <cell r="R269">
            <v>20</v>
          </cell>
          <cell r="S269">
            <v>0</v>
          </cell>
          <cell r="T269">
            <v>2</v>
          </cell>
          <cell r="U269">
            <v>0</v>
          </cell>
          <cell r="V269">
            <v>7</v>
          </cell>
          <cell r="W269">
            <v>0</v>
          </cell>
          <cell r="X269">
            <v>0</v>
          </cell>
          <cell r="Y269">
            <v>33</v>
          </cell>
          <cell r="Z269">
            <v>0</v>
          </cell>
          <cell r="AA269">
            <v>0</v>
          </cell>
        </row>
        <row r="284">
          <cell r="A284" t="str">
            <v>ΔΩΔΕΚΑΝΗΣΑ</v>
          </cell>
          <cell r="B284" t="str">
            <v>OTR</v>
          </cell>
          <cell r="P284">
            <v>6</v>
          </cell>
          <cell r="Q284">
            <v>5</v>
          </cell>
          <cell r="R284">
            <v>16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15</v>
          </cell>
          <cell r="X284">
            <v>0</v>
          </cell>
          <cell r="Y284">
            <v>0</v>
          </cell>
          <cell r="Z284">
            <v>0</v>
          </cell>
          <cell r="AA284">
            <v>5</v>
          </cell>
        </row>
        <row r="285">
          <cell r="A285" t="str">
            <v>ΚΥΚΛΑΔΕΣ</v>
          </cell>
          <cell r="B285" t="str">
            <v>OTR</v>
          </cell>
          <cell r="P285">
            <v>0</v>
          </cell>
          <cell r="Q285">
            <v>3</v>
          </cell>
          <cell r="R285">
            <v>43</v>
          </cell>
          <cell r="S285">
            <v>1</v>
          </cell>
          <cell r="T285">
            <v>4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11</v>
          </cell>
          <cell r="AA285">
            <v>0</v>
          </cell>
        </row>
        <row r="286">
          <cell r="A286" t="str">
            <v>ΑΤΤΙΚΗ</v>
          </cell>
          <cell r="B286" t="str">
            <v>AGR</v>
          </cell>
          <cell r="P286">
            <v>12</v>
          </cell>
          <cell r="Q286">
            <v>13</v>
          </cell>
          <cell r="R286">
            <v>9</v>
          </cell>
          <cell r="S286">
            <v>20</v>
          </cell>
          <cell r="T286">
            <v>16</v>
          </cell>
          <cell r="U286">
            <v>12</v>
          </cell>
          <cell r="V286">
            <v>6</v>
          </cell>
          <cell r="W286">
            <v>8</v>
          </cell>
          <cell r="X286">
            <v>27</v>
          </cell>
          <cell r="Y286">
            <v>22</v>
          </cell>
          <cell r="Z286">
            <v>4</v>
          </cell>
          <cell r="AA286">
            <v>0</v>
          </cell>
        </row>
        <row r="287">
          <cell r="A287" t="str">
            <v>ΚΟΡΙΝΘΙΑ</v>
          </cell>
          <cell r="B287" t="str">
            <v>AGR</v>
          </cell>
          <cell r="P287">
            <v>2</v>
          </cell>
          <cell r="Q287">
            <v>0</v>
          </cell>
          <cell r="R287">
            <v>0</v>
          </cell>
          <cell r="S287">
            <v>0</v>
          </cell>
          <cell r="T287">
            <v>2</v>
          </cell>
          <cell r="U287">
            <v>0</v>
          </cell>
          <cell r="V287">
            <v>3</v>
          </cell>
          <cell r="W287">
            <v>0</v>
          </cell>
          <cell r="X287">
            <v>2</v>
          </cell>
          <cell r="Y287">
            <v>0</v>
          </cell>
          <cell r="Z287">
            <v>2</v>
          </cell>
          <cell r="AA287">
            <v>0</v>
          </cell>
        </row>
        <row r="288">
          <cell r="A288" t="str">
            <v>ΑΡΓΟΛΙΔΑ</v>
          </cell>
          <cell r="B288" t="str">
            <v>AGR</v>
          </cell>
          <cell r="P288">
            <v>0</v>
          </cell>
          <cell r="Q288">
            <v>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4</v>
          </cell>
          <cell r="W288">
            <v>1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</row>
        <row r="289">
          <cell r="A289" t="str">
            <v>ΑΡΚΑΔΙΑ</v>
          </cell>
          <cell r="B289" t="str">
            <v>AGR</v>
          </cell>
          <cell r="P289">
            <v>7</v>
          </cell>
          <cell r="Q289">
            <v>0</v>
          </cell>
          <cell r="R289">
            <v>4</v>
          </cell>
          <cell r="S289">
            <v>0</v>
          </cell>
          <cell r="T289">
            <v>5</v>
          </cell>
          <cell r="U289">
            <v>14</v>
          </cell>
          <cell r="V289">
            <v>0</v>
          </cell>
          <cell r="W289">
            <v>0</v>
          </cell>
          <cell r="X289">
            <v>3</v>
          </cell>
          <cell r="Y289">
            <v>2</v>
          </cell>
          <cell r="Z289">
            <v>15</v>
          </cell>
          <cell r="AA289">
            <v>1</v>
          </cell>
        </row>
        <row r="290">
          <cell r="A290" t="str">
            <v>ΛΑΚΩΝΙΑ</v>
          </cell>
          <cell r="B290" t="str">
            <v>AGR</v>
          </cell>
          <cell r="P290">
            <v>3</v>
          </cell>
          <cell r="Q290">
            <v>0</v>
          </cell>
          <cell r="R290">
            <v>12</v>
          </cell>
          <cell r="S290">
            <v>7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3</v>
          </cell>
          <cell r="AA290">
            <v>4</v>
          </cell>
        </row>
        <row r="291">
          <cell r="A291" t="str">
            <v>ΜΕΣΣΗΝΙΑ</v>
          </cell>
          <cell r="B291" t="str">
            <v>AGR</v>
          </cell>
          <cell r="P291">
            <v>0</v>
          </cell>
          <cell r="Q291">
            <v>7</v>
          </cell>
          <cell r="R291">
            <v>21</v>
          </cell>
          <cell r="S291">
            <v>4</v>
          </cell>
          <cell r="T291">
            <v>0</v>
          </cell>
          <cell r="U291">
            <v>0</v>
          </cell>
          <cell r="V291">
            <v>16</v>
          </cell>
          <cell r="W291">
            <v>5</v>
          </cell>
          <cell r="X291">
            <v>10</v>
          </cell>
          <cell r="Y291">
            <v>6</v>
          </cell>
          <cell r="Z291">
            <v>5</v>
          </cell>
          <cell r="AA291">
            <v>5</v>
          </cell>
        </row>
        <row r="292">
          <cell r="A292" t="str">
            <v>ΑΧΑΙΑ</v>
          </cell>
          <cell r="B292" t="str">
            <v>AGR</v>
          </cell>
          <cell r="P292">
            <v>21</v>
          </cell>
          <cell r="Q292">
            <v>13</v>
          </cell>
          <cell r="R292">
            <v>23</v>
          </cell>
          <cell r="S292">
            <v>6</v>
          </cell>
          <cell r="T292">
            <v>5</v>
          </cell>
          <cell r="U292">
            <v>9</v>
          </cell>
          <cell r="V292">
            <v>10</v>
          </cell>
          <cell r="W292">
            <v>8</v>
          </cell>
          <cell r="X292">
            <v>1</v>
          </cell>
          <cell r="Y292">
            <v>0</v>
          </cell>
          <cell r="Z292">
            <v>9</v>
          </cell>
          <cell r="AA292">
            <v>1</v>
          </cell>
        </row>
        <row r="293">
          <cell r="A293" t="str">
            <v>ΗΛΕΙΑ</v>
          </cell>
          <cell r="B293" t="str">
            <v>AGR</v>
          </cell>
          <cell r="P293">
            <v>4</v>
          </cell>
          <cell r="Q293">
            <v>7</v>
          </cell>
          <cell r="R293">
            <v>21</v>
          </cell>
          <cell r="S293">
            <v>5</v>
          </cell>
          <cell r="T293">
            <v>19</v>
          </cell>
          <cell r="U293">
            <v>8</v>
          </cell>
          <cell r="V293">
            <v>9</v>
          </cell>
          <cell r="W293">
            <v>14</v>
          </cell>
          <cell r="X293">
            <v>13</v>
          </cell>
          <cell r="Y293">
            <v>2</v>
          </cell>
          <cell r="Z293">
            <v>5</v>
          </cell>
          <cell r="AA293">
            <v>6</v>
          </cell>
        </row>
        <row r="294">
          <cell r="A294" t="str">
            <v>ΚΕΦΑΛΟΝΙΑ</v>
          </cell>
          <cell r="B294" t="str">
            <v>AGR</v>
          </cell>
          <cell r="Q294">
            <v>3</v>
          </cell>
          <cell r="R294">
            <v>0</v>
          </cell>
          <cell r="S294">
            <v>1</v>
          </cell>
          <cell r="T294">
            <v>0</v>
          </cell>
          <cell r="U294">
            <v>0</v>
          </cell>
          <cell r="V294">
            <v>1</v>
          </cell>
          <cell r="W294">
            <v>2</v>
          </cell>
          <cell r="X294">
            <v>0</v>
          </cell>
          <cell r="Y294">
            <v>3</v>
          </cell>
          <cell r="Z294">
            <v>2</v>
          </cell>
          <cell r="AA294">
            <v>4</v>
          </cell>
        </row>
        <row r="295">
          <cell r="A295" t="str">
            <v>ΑΙΤΩΛΟΑΚΑΡΝΑΝΙΑ</v>
          </cell>
          <cell r="B295" t="str">
            <v>AGR</v>
          </cell>
          <cell r="P295">
            <v>15</v>
          </cell>
          <cell r="Q295">
            <v>6</v>
          </cell>
          <cell r="R295">
            <v>28</v>
          </cell>
          <cell r="S295">
            <v>17</v>
          </cell>
          <cell r="T295">
            <v>23</v>
          </cell>
          <cell r="U295">
            <v>23</v>
          </cell>
          <cell r="V295">
            <v>2</v>
          </cell>
          <cell r="W295">
            <v>7</v>
          </cell>
          <cell r="X295">
            <v>1</v>
          </cell>
          <cell r="Y295">
            <v>17</v>
          </cell>
          <cell r="Z295">
            <v>12</v>
          </cell>
          <cell r="AA295">
            <v>13</v>
          </cell>
        </row>
        <row r="297">
          <cell r="A297" t="str">
            <v>ΖΑΚΥΝΘΟΣ</v>
          </cell>
          <cell r="B297" t="str">
            <v>AGR</v>
          </cell>
          <cell r="P297">
            <v>0</v>
          </cell>
          <cell r="Q297">
            <v>0</v>
          </cell>
          <cell r="R297">
            <v>0</v>
          </cell>
          <cell r="U297">
            <v>0</v>
          </cell>
          <cell r="V297">
            <v>0</v>
          </cell>
          <cell r="W297">
            <v>10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</row>
        <row r="298">
          <cell r="A298" t="str">
            <v>ΛΕΥΚΑΔΑ</v>
          </cell>
          <cell r="B298" t="str">
            <v>AGR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1</v>
          </cell>
        </row>
        <row r="299">
          <cell r="A299" t="str">
            <v>ΒΟΙΩΤΙΑ</v>
          </cell>
          <cell r="B299" t="str">
            <v>AGR</v>
          </cell>
          <cell r="P299">
            <v>41</v>
          </cell>
          <cell r="Q299">
            <v>28</v>
          </cell>
          <cell r="R299">
            <v>28</v>
          </cell>
          <cell r="S299">
            <v>10</v>
          </cell>
          <cell r="T299">
            <v>10</v>
          </cell>
          <cell r="U299">
            <v>45</v>
          </cell>
          <cell r="V299">
            <v>5</v>
          </cell>
          <cell r="W299">
            <v>7</v>
          </cell>
          <cell r="X299">
            <v>26</v>
          </cell>
          <cell r="Y299">
            <v>24</v>
          </cell>
          <cell r="Z299">
            <v>20</v>
          </cell>
          <cell r="AA299">
            <v>12</v>
          </cell>
        </row>
        <row r="300">
          <cell r="A300" t="str">
            <v>ΦΩΚΙΔΑ</v>
          </cell>
          <cell r="B300" t="str">
            <v>AGR</v>
          </cell>
          <cell r="P300">
            <v>0</v>
          </cell>
          <cell r="Q300">
            <v>0</v>
          </cell>
          <cell r="R300">
            <v>0</v>
          </cell>
          <cell r="T300">
            <v>6</v>
          </cell>
          <cell r="U300">
            <v>1</v>
          </cell>
          <cell r="W300">
            <v>0</v>
          </cell>
          <cell r="X300">
            <v>0</v>
          </cell>
          <cell r="Y300">
            <v>0</v>
          </cell>
          <cell r="Z300">
            <v>7</v>
          </cell>
          <cell r="AA300">
            <v>0</v>
          </cell>
        </row>
        <row r="301">
          <cell r="A301" t="str">
            <v>ΕΥΒΟΙΑ</v>
          </cell>
          <cell r="B301" t="str">
            <v>AGR</v>
          </cell>
          <cell r="P301">
            <v>4</v>
          </cell>
          <cell r="Q301">
            <v>11</v>
          </cell>
          <cell r="R301">
            <v>7</v>
          </cell>
          <cell r="S301">
            <v>25</v>
          </cell>
          <cell r="T301">
            <v>30</v>
          </cell>
          <cell r="U301">
            <v>11</v>
          </cell>
          <cell r="V301">
            <v>25</v>
          </cell>
          <cell r="W301">
            <v>0</v>
          </cell>
          <cell r="X301">
            <v>2</v>
          </cell>
          <cell r="Y301">
            <v>1</v>
          </cell>
          <cell r="Z301">
            <v>25</v>
          </cell>
          <cell r="AA301">
            <v>3</v>
          </cell>
        </row>
        <row r="302">
          <cell r="A302" t="str">
            <v>ΦΘΙΩΤΙΔΑ</v>
          </cell>
          <cell r="B302" t="str">
            <v>AGR</v>
          </cell>
          <cell r="P302">
            <v>20</v>
          </cell>
          <cell r="Q302">
            <v>11</v>
          </cell>
          <cell r="R302">
            <v>25</v>
          </cell>
          <cell r="S302">
            <v>11</v>
          </cell>
          <cell r="T302">
            <v>22</v>
          </cell>
          <cell r="U302">
            <v>41</v>
          </cell>
          <cell r="V302">
            <v>55</v>
          </cell>
          <cell r="W302">
            <v>45</v>
          </cell>
          <cell r="X302">
            <v>14</v>
          </cell>
          <cell r="Y302">
            <v>45</v>
          </cell>
          <cell r="Z302">
            <v>34</v>
          </cell>
          <cell r="AA302">
            <v>34</v>
          </cell>
        </row>
        <row r="303">
          <cell r="A303" t="str">
            <v>ΕΥΡΥΤΑΝΙΑ</v>
          </cell>
          <cell r="B303" t="str">
            <v>AGR</v>
          </cell>
          <cell r="P303">
            <v>0</v>
          </cell>
          <cell r="Q303">
            <v>0</v>
          </cell>
          <cell r="T303">
            <v>8</v>
          </cell>
          <cell r="U303">
            <v>0</v>
          </cell>
          <cell r="V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</row>
        <row r="304">
          <cell r="A304" t="str">
            <v>ΜΑΓΝΗΣΙΑ</v>
          </cell>
          <cell r="B304" t="str">
            <v>AGR</v>
          </cell>
          <cell r="P304">
            <v>12</v>
          </cell>
          <cell r="Q304">
            <v>0</v>
          </cell>
          <cell r="R304">
            <v>6</v>
          </cell>
          <cell r="S304">
            <v>8</v>
          </cell>
          <cell r="T304">
            <v>0</v>
          </cell>
          <cell r="U304">
            <v>13</v>
          </cell>
          <cell r="V304">
            <v>12</v>
          </cell>
          <cell r="W304">
            <v>10</v>
          </cell>
          <cell r="X304">
            <v>25</v>
          </cell>
          <cell r="Y304">
            <v>21</v>
          </cell>
          <cell r="Z304">
            <v>12</v>
          </cell>
          <cell r="AA304">
            <v>15</v>
          </cell>
        </row>
        <row r="305">
          <cell r="A305" t="str">
            <v>ΛΑΡΙΣΑ</v>
          </cell>
          <cell r="B305" t="str">
            <v>AGR</v>
          </cell>
          <cell r="P305">
            <v>3</v>
          </cell>
          <cell r="Q305">
            <v>22</v>
          </cell>
          <cell r="R305">
            <v>40</v>
          </cell>
          <cell r="S305">
            <v>19</v>
          </cell>
          <cell r="T305">
            <v>100</v>
          </cell>
          <cell r="U305">
            <v>24</v>
          </cell>
          <cell r="V305">
            <v>46</v>
          </cell>
          <cell r="W305">
            <v>16</v>
          </cell>
          <cell r="X305">
            <v>45</v>
          </cell>
          <cell r="Y305">
            <v>56</v>
          </cell>
          <cell r="Z305">
            <v>108</v>
          </cell>
          <cell r="AA305">
            <v>20</v>
          </cell>
        </row>
        <row r="306">
          <cell r="A306" t="str">
            <v>ΤΡΙΚΑΛΑ</v>
          </cell>
          <cell r="B306" t="str">
            <v>AGR</v>
          </cell>
          <cell r="P306">
            <v>21</v>
          </cell>
          <cell r="Q306">
            <v>11</v>
          </cell>
          <cell r="R306">
            <v>0</v>
          </cell>
          <cell r="S306">
            <v>1</v>
          </cell>
          <cell r="T306">
            <v>7</v>
          </cell>
          <cell r="U306">
            <v>0</v>
          </cell>
          <cell r="V306">
            <v>8</v>
          </cell>
          <cell r="W306">
            <v>2</v>
          </cell>
          <cell r="X306">
            <v>4</v>
          </cell>
          <cell r="Y306">
            <v>34</v>
          </cell>
          <cell r="Z306">
            <v>22</v>
          </cell>
          <cell r="AA306">
            <v>28</v>
          </cell>
        </row>
        <row r="307">
          <cell r="A307" t="str">
            <v>ΚΑΡΔΙΤΣΑ</v>
          </cell>
          <cell r="B307" t="str">
            <v>AGR</v>
          </cell>
          <cell r="P307">
            <v>3</v>
          </cell>
          <cell r="Q307">
            <v>4</v>
          </cell>
          <cell r="R307">
            <v>56</v>
          </cell>
          <cell r="S307">
            <v>4</v>
          </cell>
          <cell r="T307">
            <v>32</v>
          </cell>
          <cell r="U307">
            <v>5</v>
          </cell>
          <cell r="V307">
            <v>13</v>
          </cell>
          <cell r="W307">
            <v>3</v>
          </cell>
          <cell r="X307">
            <v>0</v>
          </cell>
          <cell r="Y307">
            <v>45</v>
          </cell>
          <cell r="Z307">
            <v>5</v>
          </cell>
          <cell r="AA307">
            <v>34</v>
          </cell>
        </row>
        <row r="308">
          <cell r="A308" t="str">
            <v>ΙΩΑΝΝΙΝΑ</v>
          </cell>
          <cell r="B308" t="str">
            <v>AGR</v>
          </cell>
          <cell r="P308">
            <v>2</v>
          </cell>
          <cell r="Q308">
            <v>1</v>
          </cell>
          <cell r="R308">
            <v>16</v>
          </cell>
          <cell r="S308">
            <v>0</v>
          </cell>
          <cell r="T308">
            <v>7</v>
          </cell>
          <cell r="U308">
            <v>12</v>
          </cell>
          <cell r="V308">
            <v>9</v>
          </cell>
          <cell r="W308">
            <v>3</v>
          </cell>
          <cell r="X308">
            <v>8</v>
          </cell>
          <cell r="Y308">
            <v>21</v>
          </cell>
          <cell r="Z308">
            <v>7</v>
          </cell>
          <cell r="AA308">
            <v>12</v>
          </cell>
        </row>
        <row r="309">
          <cell r="A309" t="str">
            <v>ΘΕΣΠΡΩΤΙΑ</v>
          </cell>
          <cell r="B309" t="str">
            <v>AGR</v>
          </cell>
          <cell r="P309">
            <v>0</v>
          </cell>
          <cell r="Q309">
            <v>0</v>
          </cell>
          <cell r="R309">
            <v>20</v>
          </cell>
          <cell r="S309">
            <v>2</v>
          </cell>
          <cell r="T309">
            <v>0</v>
          </cell>
          <cell r="U309">
            <v>20</v>
          </cell>
          <cell r="V309">
            <v>0</v>
          </cell>
          <cell r="W309">
            <v>4</v>
          </cell>
          <cell r="X309">
            <v>50</v>
          </cell>
          <cell r="Y309">
            <v>6</v>
          </cell>
          <cell r="Z309">
            <v>0</v>
          </cell>
          <cell r="AA309">
            <v>7</v>
          </cell>
        </row>
        <row r="310">
          <cell r="A310" t="str">
            <v>ΑΡΤΑ</v>
          </cell>
          <cell r="B310" t="str">
            <v>AGR</v>
          </cell>
          <cell r="P310">
            <v>1</v>
          </cell>
          <cell r="Q310">
            <v>4</v>
          </cell>
          <cell r="R310">
            <v>0</v>
          </cell>
          <cell r="S310">
            <v>2</v>
          </cell>
          <cell r="T310">
            <v>8</v>
          </cell>
          <cell r="U310">
            <v>0</v>
          </cell>
          <cell r="V310">
            <v>6</v>
          </cell>
          <cell r="W310">
            <v>0</v>
          </cell>
          <cell r="X310">
            <v>2</v>
          </cell>
          <cell r="Y310">
            <v>21</v>
          </cell>
          <cell r="Z310">
            <v>0</v>
          </cell>
          <cell r="AA310">
            <v>1</v>
          </cell>
        </row>
        <row r="311">
          <cell r="A311" t="str">
            <v>ΠΡΕΒΕΖΑ</v>
          </cell>
          <cell r="B311" t="str">
            <v>AGR</v>
          </cell>
          <cell r="P311">
            <v>8</v>
          </cell>
          <cell r="Q311">
            <v>0</v>
          </cell>
          <cell r="R311">
            <v>0</v>
          </cell>
          <cell r="S311">
            <v>11</v>
          </cell>
          <cell r="T311">
            <v>2</v>
          </cell>
          <cell r="U311">
            <v>26</v>
          </cell>
          <cell r="V311">
            <v>18</v>
          </cell>
          <cell r="W311">
            <v>7</v>
          </cell>
          <cell r="X311">
            <v>12</v>
          </cell>
          <cell r="Y311">
            <v>22</v>
          </cell>
          <cell r="Z311">
            <v>5</v>
          </cell>
          <cell r="AA311">
            <v>9</v>
          </cell>
        </row>
        <row r="312">
          <cell r="A312" t="str">
            <v>ΚΕΡΚΥΡΑ</v>
          </cell>
          <cell r="B312" t="str">
            <v>AGR</v>
          </cell>
          <cell r="P312">
            <v>49</v>
          </cell>
          <cell r="Q312">
            <v>24</v>
          </cell>
          <cell r="R312">
            <v>41</v>
          </cell>
          <cell r="S312">
            <v>26</v>
          </cell>
          <cell r="T312">
            <v>40</v>
          </cell>
          <cell r="U312">
            <v>38</v>
          </cell>
          <cell r="V312">
            <v>64</v>
          </cell>
          <cell r="W312">
            <v>25</v>
          </cell>
          <cell r="X312">
            <v>26</v>
          </cell>
          <cell r="Y312">
            <v>29</v>
          </cell>
          <cell r="Z312">
            <v>49</v>
          </cell>
          <cell r="AA312">
            <v>46</v>
          </cell>
        </row>
        <row r="313">
          <cell r="A313" t="str">
            <v>ΚΟΖΑΝΗ</v>
          </cell>
          <cell r="B313" t="str">
            <v>AGR</v>
          </cell>
          <cell r="Q313">
            <v>21</v>
          </cell>
          <cell r="R313">
            <v>69</v>
          </cell>
          <cell r="S313">
            <v>32</v>
          </cell>
          <cell r="T313">
            <v>86</v>
          </cell>
          <cell r="U313">
            <v>39</v>
          </cell>
          <cell r="V313">
            <v>112</v>
          </cell>
          <cell r="W313">
            <v>58</v>
          </cell>
          <cell r="X313">
            <v>25</v>
          </cell>
          <cell r="Y313">
            <v>37</v>
          </cell>
          <cell r="Z313">
            <v>64</v>
          </cell>
          <cell r="AA313">
            <v>21</v>
          </cell>
        </row>
        <row r="314">
          <cell r="A314" t="str">
            <v>ΓΡΕΒΕΝΑ</v>
          </cell>
          <cell r="B314" t="str">
            <v>AGR</v>
          </cell>
          <cell r="Q314">
            <v>6</v>
          </cell>
          <cell r="R314">
            <v>149</v>
          </cell>
          <cell r="T314">
            <v>48</v>
          </cell>
          <cell r="U314">
            <v>13</v>
          </cell>
          <cell r="V314">
            <v>46</v>
          </cell>
          <cell r="W314">
            <v>10</v>
          </cell>
          <cell r="X314">
            <v>1</v>
          </cell>
          <cell r="Y314">
            <v>0</v>
          </cell>
          <cell r="Z314">
            <v>16</v>
          </cell>
          <cell r="AA314">
            <v>0</v>
          </cell>
        </row>
        <row r="315">
          <cell r="A315" t="str">
            <v>ΚΑΣΤΟΡΙΑ</v>
          </cell>
          <cell r="B315" t="str">
            <v>AGR</v>
          </cell>
          <cell r="Q315">
            <v>15</v>
          </cell>
          <cell r="R315">
            <v>21</v>
          </cell>
          <cell r="S315">
            <v>10</v>
          </cell>
          <cell r="T315">
            <v>18</v>
          </cell>
          <cell r="U315">
            <v>13</v>
          </cell>
          <cell r="V315">
            <v>43</v>
          </cell>
          <cell r="W315">
            <v>19</v>
          </cell>
          <cell r="X315">
            <v>4</v>
          </cell>
          <cell r="Y315">
            <v>5</v>
          </cell>
          <cell r="Z315">
            <v>27</v>
          </cell>
          <cell r="AA315">
            <v>3</v>
          </cell>
        </row>
        <row r="316">
          <cell r="A316" t="str">
            <v>ΦΛΩΡΙΝΑ</v>
          </cell>
          <cell r="B316" t="str">
            <v>AGR</v>
          </cell>
          <cell r="Q316">
            <v>0</v>
          </cell>
          <cell r="R316">
            <v>13</v>
          </cell>
          <cell r="S316">
            <v>24</v>
          </cell>
          <cell r="T316">
            <v>1</v>
          </cell>
          <cell r="U316">
            <v>2</v>
          </cell>
          <cell r="V316">
            <v>40</v>
          </cell>
          <cell r="W316">
            <v>14</v>
          </cell>
          <cell r="X316">
            <v>20</v>
          </cell>
          <cell r="Y316">
            <v>0</v>
          </cell>
          <cell r="Z316">
            <v>12</v>
          </cell>
          <cell r="AA316">
            <v>0</v>
          </cell>
        </row>
        <row r="317">
          <cell r="A317" t="str">
            <v>ΘΕΣ/ΚΗ</v>
          </cell>
          <cell r="B317" t="str">
            <v>AGR</v>
          </cell>
          <cell r="P317">
            <v>64</v>
          </cell>
          <cell r="Q317">
            <v>42</v>
          </cell>
          <cell r="R317">
            <v>55</v>
          </cell>
          <cell r="S317">
            <v>33</v>
          </cell>
          <cell r="T317">
            <v>4</v>
          </cell>
          <cell r="U317">
            <v>34</v>
          </cell>
          <cell r="V317">
            <v>78</v>
          </cell>
          <cell r="W317">
            <v>25</v>
          </cell>
          <cell r="X317">
            <v>82</v>
          </cell>
          <cell r="Y317">
            <v>59</v>
          </cell>
          <cell r="Z317">
            <v>58</v>
          </cell>
          <cell r="AA317">
            <v>114</v>
          </cell>
        </row>
        <row r="318">
          <cell r="A318" t="str">
            <v>ΠΕΛΛΑ</v>
          </cell>
          <cell r="B318" t="str">
            <v>AGR</v>
          </cell>
          <cell r="P318">
            <v>42</v>
          </cell>
          <cell r="Q318">
            <v>42</v>
          </cell>
          <cell r="R318">
            <v>133</v>
          </cell>
          <cell r="S318">
            <v>60</v>
          </cell>
          <cell r="T318">
            <v>52</v>
          </cell>
          <cell r="U318">
            <v>45</v>
          </cell>
          <cell r="V318">
            <v>30</v>
          </cell>
          <cell r="W318">
            <v>91</v>
          </cell>
          <cell r="X318">
            <v>36</v>
          </cell>
          <cell r="Y318">
            <v>15</v>
          </cell>
          <cell r="Z318">
            <v>68</v>
          </cell>
          <cell r="AA318">
            <v>50</v>
          </cell>
        </row>
        <row r="319">
          <cell r="A319" t="str">
            <v>ΗΜΑΘΙΑ</v>
          </cell>
          <cell r="B319" t="str">
            <v>AGR</v>
          </cell>
          <cell r="P319">
            <v>26</v>
          </cell>
          <cell r="Q319">
            <v>13</v>
          </cell>
          <cell r="R319">
            <v>157</v>
          </cell>
          <cell r="S319">
            <v>54</v>
          </cell>
          <cell r="T319">
            <v>44</v>
          </cell>
          <cell r="U319">
            <v>120</v>
          </cell>
          <cell r="V319">
            <v>4</v>
          </cell>
          <cell r="W319">
            <v>85</v>
          </cell>
          <cell r="X319">
            <v>36</v>
          </cell>
          <cell r="Y319">
            <v>53</v>
          </cell>
          <cell r="Z319">
            <v>66</v>
          </cell>
          <cell r="AA319">
            <v>7</v>
          </cell>
        </row>
        <row r="320">
          <cell r="A320" t="str">
            <v>ΠΙΕΡΙΑ</v>
          </cell>
          <cell r="B320" t="str">
            <v>AGR</v>
          </cell>
          <cell r="P320">
            <v>18</v>
          </cell>
          <cell r="Q320">
            <v>21</v>
          </cell>
          <cell r="R320">
            <v>13</v>
          </cell>
          <cell r="S320">
            <v>8</v>
          </cell>
          <cell r="T320">
            <v>17</v>
          </cell>
          <cell r="U320">
            <v>12</v>
          </cell>
          <cell r="V320">
            <v>22</v>
          </cell>
          <cell r="W320">
            <v>14</v>
          </cell>
          <cell r="X320">
            <v>8</v>
          </cell>
          <cell r="Y320">
            <v>27</v>
          </cell>
          <cell r="Z320">
            <v>34</v>
          </cell>
          <cell r="AA320">
            <v>30</v>
          </cell>
        </row>
        <row r="321">
          <cell r="A321" t="str">
            <v>ΚΙΛΚΙΣ</v>
          </cell>
          <cell r="B321" t="str">
            <v>AGR</v>
          </cell>
          <cell r="P321">
            <v>1</v>
          </cell>
          <cell r="Q321">
            <v>21</v>
          </cell>
          <cell r="R321">
            <v>16</v>
          </cell>
          <cell r="S321">
            <v>0</v>
          </cell>
          <cell r="T321">
            <v>15</v>
          </cell>
          <cell r="U321">
            <v>51</v>
          </cell>
          <cell r="V321">
            <v>2</v>
          </cell>
          <cell r="W321">
            <v>19</v>
          </cell>
          <cell r="X321">
            <v>35</v>
          </cell>
          <cell r="Y321">
            <v>25</v>
          </cell>
          <cell r="Z321">
            <v>20</v>
          </cell>
          <cell r="AA321">
            <v>6</v>
          </cell>
        </row>
        <row r="322">
          <cell r="A322" t="str">
            <v>ΣΕΡΡΕΣ</v>
          </cell>
          <cell r="B322" t="str">
            <v>AGR</v>
          </cell>
          <cell r="P322">
            <v>11</v>
          </cell>
          <cell r="Q322">
            <v>14</v>
          </cell>
          <cell r="R322">
            <v>51</v>
          </cell>
          <cell r="S322">
            <v>39</v>
          </cell>
          <cell r="T322">
            <v>49</v>
          </cell>
          <cell r="U322">
            <v>90</v>
          </cell>
          <cell r="V322">
            <v>53</v>
          </cell>
          <cell r="W322">
            <v>25</v>
          </cell>
          <cell r="X322">
            <v>59</v>
          </cell>
          <cell r="Y322">
            <v>107</v>
          </cell>
          <cell r="Z322">
            <v>37</v>
          </cell>
          <cell r="AA322">
            <v>56</v>
          </cell>
        </row>
        <row r="323">
          <cell r="A323" t="str">
            <v>ΧΑΛΚΙΔΙΚΗ</v>
          </cell>
          <cell r="B323" t="str">
            <v>AGR</v>
          </cell>
          <cell r="P323">
            <v>3</v>
          </cell>
          <cell r="Q323">
            <v>13</v>
          </cell>
          <cell r="R323">
            <v>59</v>
          </cell>
          <cell r="S323">
            <v>45</v>
          </cell>
          <cell r="T323">
            <v>52</v>
          </cell>
          <cell r="U323">
            <v>36</v>
          </cell>
          <cell r="V323">
            <v>15</v>
          </cell>
          <cell r="W323">
            <v>8</v>
          </cell>
          <cell r="X323">
            <v>36</v>
          </cell>
          <cell r="Y323">
            <v>66</v>
          </cell>
          <cell r="Z323">
            <v>28</v>
          </cell>
          <cell r="AA323">
            <v>2</v>
          </cell>
        </row>
        <row r="324">
          <cell r="A324" t="str">
            <v>ΚΑΒΑΛΑ</v>
          </cell>
          <cell r="B324" t="str">
            <v>AGR</v>
          </cell>
          <cell r="P324">
            <v>5</v>
          </cell>
          <cell r="Q324">
            <v>4</v>
          </cell>
          <cell r="R324">
            <v>41</v>
          </cell>
          <cell r="S324">
            <v>14</v>
          </cell>
          <cell r="T324">
            <v>26</v>
          </cell>
          <cell r="U324">
            <v>42</v>
          </cell>
          <cell r="V324">
            <v>2</v>
          </cell>
          <cell r="W324">
            <v>12</v>
          </cell>
          <cell r="X324">
            <v>11</v>
          </cell>
          <cell r="Y324">
            <v>10</v>
          </cell>
          <cell r="Z324">
            <v>0</v>
          </cell>
          <cell r="AA324">
            <v>16</v>
          </cell>
        </row>
        <row r="327">
          <cell r="A327" t="str">
            <v>ΔΡΑΜΑ</v>
          </cell>
          <cell r="B327" t="str">
            <v>AGR</v>
          </cell>
          <cell r="P327">
            <v>21</v>
          </cell>
          <cell r="Q327">
            <v>3</v>
          </cell>
          <cell r="R327">
            <v>6</v>
          </cell>
          <cell r="S327">
            <v>11</v>
          </cell>
          <cell r="T327">
            <v>28</v>
          </cell>
          <cell r="U327">
            <v>18</v>
          </cell>
          <cell r="V327">
            <v>3</v>
          </cell>
          <cell r="W327">
            <v>1</v>
          </cell>
          <cell r="X327">
            <v>18</v>
          </cell>
          <cell r="Y327">
            <v>8</v>
          </cell>
          <cell r="Z327">
            <v>9</v>
          </cell>
          <cell r="AA327">
            <v>42</v>
          </cell>
        </row>
        <row r="328">
          <cell r="A328" t="str">
            <v>ΞΑΝΘΗ</v>
          </cell>
          <cell r="B328" t="str">
            <v>AGR</v>
          </cell>
          <cell r="P328">
            <v>1</v>
          </cell>
          <cell r="Q328">
            <v>0</v>
          </cell>
          <cell r="R328">
            <v>18</v>
          </cell>
          <cell r="S328">
            <v>47</v>
          </cell>
          <cell r="T328">
            <v>4</v>
          </cell>
          <cell r="U328">
            <v>1</v>
          </cell>
          <cell r="V328">
            <v>3</v>
          </cell>
          <cell r="W328">
            <v>0</v>
          </cell>
          <cell r="X328">
            <v>52</v>
          </cell>
          <cell r="Y328">
            <v>32</v>
          </cell>
          <cell r="Z328">
            <v>3</v>
          </cell>
          <cell r="AA328">
            <v>5</v>
          </cell>
        </row>
        <row r="329">
          <cell r="A329" t="str">
            <v>ΕΒΡΟΣ</v>
          </cell>
          <cell r="B329" t="str">
            <v>AGR</v>
          </cell>
          <cell r="P329">
            <v>6</v>
          </cell>
          <cell r="Q329">
            <v>12</v>
          </cell>
          <cell r="R329">
            <v>104</v>
          </cell>
          <cell r="S329">
            <v>29</v>
          </cell>
          <cell r="T329">
            <v>65</v>
          </cell>
          <cell r="U329">
            <v>54</v>
          </cell>
          <cell r="V329">
            <v>50</v>
          </cell>
          <cell r="W329">
            <v>48</v>
          </cell>
          <cell r="X329">
            <v>129</v>
          </cell>
          <cell r="Y329">
            <v>87</v>
          </cell>
          <cell r="Z329">
            <v>31</v>
          </cell>
          <cell r="AA329">
            <v>31</v>
          </cell>
        </row>
        <row r="330">
          <cell r="A330" t="str">
            <v>ΡΟΔΟΠΗ</v>
          </cell>
          <cell r="B330" t="str">
            <v>AGR</v>
          </cell>
          <cell r="P330">
            <v>32</v>
          </cell>
          <cell r="Q330">
            <v>19</v>
          </cell>
          <cell r="R330">
            <v>8</v>
          </cell>
          <cell r="S330">
            <v>11</v>
          </cell>
          <cell r="T330">
            <v>35</v>
          </cell>
          <cell r="U330">
            <v>56</v>
          </cell>
          <cell r="V330">
            <v>28</v>
          </cell>
          <cell r="W330">
            <v>23</v>
          </cell>
          <cell r="X330">
            <v>5</v>
          </cell>
          <cell r="Y330">
            <v>21</v>
          </cell>
          <cell r="Z330">
            <v>7</v>
          </cell>
          <cell r="AA330">
            <v>14</v>
          </cell>
        </row>
        <row r="331">
          <cell r="A331" t="str">
            <v>ΗΡΑΚΛΕΙΟ</v>
          </cell>
          <cell r="B331" t="str">
            <v>AGR</v>
          </cell>
          <cell r="P331">
            <v>0</v>
          </cell>
          <cell r="Q331">
            <v>1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11</v>
          </cell>
          <cell r="Y331">
            <v>3</v>
          </cell>
          <cell r="Z331">
            <v>0</v>
          </cell>
          <cell r="AA331">
            <v>1</v>
          </cell>
        </row>
        <row r="332">
          <cell r="A332" t="str">
            <v>ΛΑΣΙΘΙ</v>
          </cell>
          <cell r="B332" t="str">
            <v>AGR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</row>
        <row r="333">
          <cell r="A333" t="str">
            <v>ΧΑΝΙΑ</v>
          </cell>
          <cell r="B333" t="str">
            <v>AGR</v>
          </cell>
          <cell r="P333">
            <v>10</v>
          </cell>
          <cell r="Q333">
            <v>21</v>
          </cell>
          <cell r="R333">
            <v>17</v>
          </cell>
          <cell r="S333">
            <v>41</v>
          </cell>
          <cell r="T333">
            <v>31</v>
          </cell>
          <cell r="U333">
            <v>3</v>
          </cell>
          <cell r="V333">
            <v>0</v>
          </cell>
          <cell r="W333">
            <v>0</v>
          </cell>
          <cell r="X333">
            <v>0</v>
          </cell>
          <cell r="Y333">
            <v>17</v>
          </cell>
          <cell r="Z333">
            <v>20</v>
          </cell>
          <cell r="AA333">
            <v>0</v>
          </cell>
        </row>
        <row r="334">
          <cell r="A334" t="str">
            <v>ΡΕΘΥΜΝΟ</v>
          </cell>
          <cell r="B334" t="str">
            <v>AGR</v>
          </cell>
          <cell r="P334">
            <v>2</v>
          </cell>
          <cell r="Q334">
            <v>3</v>
          </cell>
          <cell r="R334">
            <v>5</v>
          </cell>
          <cell r="S334">
            <v>2</v>
          </cell>
          <cell r="T334">
            <v>52</v>
          </cell>
          <cell r="U334">
            <v>0</v>
          </cell>
          <cell r="V334">
            <v>3</v>
          </cell>
          <cell r="W334">
            <v>0</v>
          </cell>
          <cell r="X334">
            <v>4</v>
          </cell>
          <cell r="Y334">
            <v>3</v>
          </cell>
          <cell r="Z334">
            <v>4</v>
          </cell>
          <cell r="AA334">
            <v>0</v>
          </cell>
        </row>
        <row r="335">
          <cell r="A335" t="str">
            <v>ΣΑΜΟΣ</v>
          </cell>
          <cell r="B335" t="str">
            <v>AGR</v>
          </cell>
          <cell r="P335">
            <v>0</v>
          </cell>
          <cell r="Q335">
            <v>0</v>
          </cell>
          <cell r="R335">
            <v>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8</v>
          </cell>
          <cell r="Y335">
            <v>0</v>
          </cell>
          <cell r="Z335">
            <v>0</v>
          </cell>
          <cell r="AA335">
            <v>0</v>
          </cell>
        </row>
        <row r="336">
          <cell r="A336" t="str">
            <v>ΧΙΟΣ</v>
          </cell>
          <cell r="B336" t="str">
            <v>AGR</v>
          </cell>
          <cell r="P336">
            <v>8</v>
          </cell>
          <cell r="Q336">
            <v>1</v>
          </cell>
          <cell r="R336">
            <v>0</v>
          </cell>
          <cell r="S336">
            <v>0</v>
          </cell>
          <cell r="T336">
            <v>0</v>
          </cell>
          <cell r="U336">
            <v>2</v>
          </cell>
          <cell r="V336">
            <v>1</v>
          </cell>
          <cell r="W336">
            <v>0</v>
          </cell>
          <cell r="X336">
            <v>0</v>
          </cell>
          <cell r="Y336">
            <v>2</v>
          </cell>
          <cell r="Z336">
            <v>0</v>
          </cell>
          <cell r="AA336">
            <v>0</v>
          </cell>
        </row>
        <row r="337">
          <cell r="A337" t="str">
            <v>ΛΕΣΒΟΣ</v>
          </cell>
          <cell r="B337" t="str">
            <v>AGR</v>
          </cell>
          <cell r="P337">
            <v>0</v>
          </cell>
          <cell r="Q337">
            <v>9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7</v>
          </cell>
        </row>
        <row r="352">
          <cell r="A352" t="str">
            <v>ΔΩΔΕΚΑΝΗΣΑ</v>
          </cell>
          <cell r="B352" t="str">
            <v>AGR</v>
          </cell>
          <cell r="P352">
            <v>3</v>
          </cell>
          <cell r="Q352">
            <v>1</v>
          </cell>
          <cell r="R352">
            <v>8</v>
          </cell>
          <cell r="S352">
            <v>5</v>
          </cell>
          <cell r="T352">
            <v>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3</v>
          </cell>
          <cell r="AA352">
            <v>2</v>
          </cell>
        </row>
        <row r="353">
          <cell r="A353" t="str">
            <v>ΚΥΚΛΑΔΕΣ</v>
          </cell>
          <cell r="B353" t="str">
            <v>AGR</v>
          </cell>
          <cell r="P353">
            <v>0</v>
          </cell>
          <cell r="Q353">
            <v>0</v>
          </cell>
          <cell r="R353">
            <v>20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5258-0AFE-4C03-A77D-A98C0BD8FC32}">
  <dimension ref="A1:AW256"/>
  <sheetViews>
    <sheetView tabSelected="1" zoomScaleNormal="100" workbookViewId="0">
      <pane xSplit="2" ySplit="1" topLeftCell="AB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9.140625" bestFit="1" customWidth="1"/>
    <col min="2" max="2" width="4.85546875" bestFit="1" customWidth="1"/>
    <col min="3" max="3" width="6.7109375" bestFit="1" customWidth="1"/>
    <col min="4" max="4" width="7.140625" bestFit="1" customWidth="1"/>
    <col min="5" max="5" width="7.7109375" bestFit="1" customWidth="1"/>
    <col min="6" max="6" width="7.140625" bestFit="1" customWidth="1"/>
    <col min="7" max="7" width="7.85546875" bestFit="1" customWidth="1"/>
    <col min="8" max="9" width="7.42578125" bestFit="1" customWidth="1"/>
    <col min="10" max="10" width="7.28515625" bestFit="1" customWidth="1"/>
    <col min="11" max="13" width="7.42578125" bestFit="1" customWidth="1"/>
    <col min="14" max="14" width="7.140625" bestFit="1" customWidth="1"/>
    <col min="15" max="15" width="7.42578125" bestFit="1" customWidth="1"/>
    <col min="16" max="16" width="7.7109375" bestFit="1" customWidth="1"/>
    <col min="17" max="17" width="8.140625" bestFit="1" customWidth="1"/>
    <col min="18" max="18" width="7.42578125" bestFit="1" customWidth="1"/>
    <col min="19" max="21" width="7.7109375" bestFit="1" customWidth="1"/>
    <col min="22" max="22" width="7.28515625" bestFit="1" customWidth="1"/>
    <col min="23" max="25" width="7.42578125" bestFit="1" customWidth="1"/>
    <col min="26" max="26" width="7.28515625" bestFit="1" customWidth="1"/>
    <col min="27" max="38" width="18.140625" bestFit="1" customWidth="1"/>
    <col min="39" max="39" width="10.28515625" style="19" bestFit="1" customWidth="1"/>
    <col min="40" max="40" width="10" style="19" bestFit="1" customWidth="1"/>
    <col min="41" max="41" width="10.5703125" style="20" bestFit="1" customWidth="1"/>
    <col min="42" max="43" width="8.7109375" style="19" bestFit="1" customWidth="1"/>
    <col min="44" max="44" width="10.42578125" style="20" bestFit="1" customWidth="1"/>
    <col min="45" max="45" width="44.140625" style="21" bestFit="1" customWidth="1"/>
    <col min="47" max="47" width="5.42578125" bestFit="1" customWidth="1"/>
    <col min="48" max="49" width="6.42578125" bestFit="1" customWidth="1"/>
  </cols>
  <sheetData>
    <row r="1" spans="1:49" x14ac:dyDescent="0.25">
      <c r="A1" s="1" t="str">
        <f>[1]Φύλλο1!A13</f>
        <v>REGION 2</v>
      </c>
      <c r="B1" s="1" t="str">
        <f>[1]Φύλλο1!B13</f>
        <v>CAT</v>
      </c>
      <c r="C1" s="2">
        <f>[1]Φύλλο1!P13</f>
        <v>44927</v>
      </c>
      <c r="D1" s="2">
        <f>[1]Φύλλο1!Q13</f>
        <v>44958</v>
      </c>
      <c r="E1" s="2">
        <f>[1]Φύλλο1!R13</f>
        <v>44986</v>
      </c>
      <c r="F1" s="2">
        <f>[1]Φύλλο1!S13</f>
        <v>45017</v>
      </c>
      <c r="G1" s="2">
        <f>[1]Φύλλο1!T13</f>
        <v>45047</v>
      </c>
      <c r="H1" s="2">
        <f>[1]Φύλλο1!U13</f>
        <v>45078</v>
      </c>
      <c r="I1" s="2">
        <f>[1]Φύλλο1!V13</f>
        <v>45108</v>
      </c>
      <c r="J1" s="2">
        <f>[1]Φύλλο1!W13</f>
        <v>45139</v>
      </c>
      <c r="K1" s="2">
        <f>[1]Φύλλο1!X13</f>
        <v>45170</v>
      </c>
      <c r="L1" s="2">
        <f>[1]Φύλλο1!Y13</f>
        <v>45200</v>
      </c>
      <c r="M1" s="2">
        <f>[1]Φύλλο1!Z13</f>
        <v>45231</v>
      </c>
      <c r="N1" s="2">
        <f>[1]Φύλλο1!AA13</f>
        <v>45261</v>
      </c>
      <c r="O1" s="3">
        <v>44562</v>
      </c>
      <c r="P1" s="3">
        <v>44593</v>
      </c>
      <c r="Q1" s="3">
        <v>44621</v>
      </c>
      <c r="R1" s="3">
        <v>44652</v>
      </c>
      <c r="S1" s="3">
        <v>44682</v>
      </c>
      <c r="T1" s="3">
        <v>44713</v>
      </c>
      <c r="U1" s="3">
        <v>44743</v>
      </c>
      <c r="V1" s="3">
        <v>44774</v>
      </c>
      <c r="W1" s="3">
        <v>44805</v>
      </c>
      <c r="X1" s="3">
        <v>44835</v>
      </c>
      <c r="Y1" s="3">
        <v>44866</v>
      </c>
      <c r="Z1" s="3">
        <v>44896</v>
      </c>
      <c r="AA1" s="2" t="s">
        <v>0</v>
      </c>
      <c r="AB1" s="2" t="s">
        <v>1</v>
      </c>
      <c r="AC1" s="2" t="s">
        <v>2</v>
      </c>
      <c r="AD1" s="2" t="s">
        <v>3</v>
      </c>
      <c r="AE1" s="2" t="s">
        <v>4</v>
      </c>
      <c r="AF1" s="2" t="s">
        <v>5</v>
      </c>
      <c r="AG1" s="2" t="s">
        <v>6</v>
      </c>
      <c r="AH1" s="2" t="s">
        <v>7</v>
      </c>
      <c r="AI1" s="2" t="s">
        <v>8</v>
      </c>
      <c r="AJ1" s="2" t="s">
        <v>9</v>
      </c>
      <c r="AK1" s="2" t="s">
        <v>10</v>
      </c>
      <c r="AL1" s="2" t="s">
        <v>11</v>
      </c>
      <c r="AM1" s="4">
        <v>2023</v>
      </c>
      <c r="AN1" s="4">
        <v>2022</v>
      </c>
      <c r="AO1" s="4" t="s">
        <v>12</v>
      </c>
      <c r="AP1" s="4" t="s">
        <v>13</v>
      </c>
      <c r="AQ1" s="4" t="s">
        <v>14</v>
      </c>
      <c r="AR1" s="4" t="s">
        <v>15</v>
      </c>
      <c r="AS1" s="5" t="s">
        <v>16</v>
      </c>
      <c r="AU1" t="s">
        <v>17</v>
      </c>
      <c r="AV1">
        <f>8/1000</f>
        <v>8.0000000000000002E-3</v>
      </c>
    </row>
    <row r="2" spans="1:49" x14ac:dyDescent="0.25">
      <c r="A2" s="6" t="str">
        <f>[1]Φύλλο1!A23</f>
        <v>ΑΙΤΩΛΟΑΚΑΡΝΑΝΙΑ</v>
      </c>
      <c r="B2" s="6" t="str">
        <f>[1]Φύλλο1!B23</f>
        <v>PA</v>
      </c>
      <c r="C2" s="7">
        <f>[1]Φύλλο1!P23</f>
        <v>7867</v>
      </c>
      <c r="D2" s="7">
        <f>[1]Φύλλο1!Q23</f>
        <v>6145</v>
      </c>
      <c r="E2" s="7">
        <f>[1]Φύλλο1!R23</f>
        <v>8209</v>
      </c>
      <c r="F2" s="7">
        <f>[1]Φύλλο1!S23</f>
        <v>5040</v>
      </c>
      <c r="G2" s="7">
        <f>[1]Φύλλο1!T23</f>
        <v>5394</v>
      </c>
      <c r="H2" s="7">
        <f>[1]Φύλλο1!U23</f>
        <v>5993</v>
      </c>
      <c r="I2" s="7">
        <f>[1]Φύλλο1!V23</f>
        <v>5318</v>
      </c>
      <c r="J2" s="7">
        <f>[1]Φύλλο1!W23</f>
        <v>6971</v>
      </c>
      <c r="K2" s="7">
        <f>[1]Φύλλο1!X23</f>
        <v>7396</v>
      </c>
      <c r="L2" s="7">
        <f>[1]Φύλλο1!Y23</f>
        <v>8531</v>
      </c>
      <c r="M2" s="7">
        <f>[1]Φύλλο1!Z23</f>
        <v>6522</v>
      </c>
      <c r="N2" s="7">
        <f>[1]Φύλλο1!AA23</f>
        <v>8446</v>
      </c>
      <c r="O2" s="8">
        <v>4382</v>
      </c>
      <c r="P2" s="8">
        <v>5282</v>
      </c>
      <c r="Q2" s="8">
        <v>6411</v>
      </c>
      <c r="R2" s="8">
        <v>4761</v>
      </c>
      <c r="S2" s="8">
        <v>5346</v>
      </c>
      <c r="T2" s="8">
        <v>4784</v>
      </c>
      <c r="U2" s="8">
        <v>6858</v>
      </c>
      <c r="V2" s="8">
        <v>2626</v>
      </c>
      <c r="W2" s="8">
        <v>8435</v>
      </c>
      <c r="X2" s="8">
        <v>6516</v>
      </c>
      <c r="Y2" s="8">
        <v>8073</v>
      </c>
      <c r="Z2" s="9">
        <v>6756</v>
      </c>
      <c r="AA2" s="10">
        <f t="shared" ref="AA2:AL17" si="0">((C2/O2)-1)</f>
        <v>0.79529895025102704</v>
      </c>
      <c r="AB2" s="10">
        <f t="shared" si="0"/>
        <v>0.16338508140855734</v>
      </c>
      <c r="AC2" s="10">
        <f t="shared" si="0"/>
        <v>0.28045546716580882</v>
      </c>
      <c r="AD2" s="10">
        <f t="shared" si="0"/>
        <v>5.8601134215500839E-2</v>
      </c>
      <c r="AE2" s="10">
        <f t="shared" si="0"/>
        <v>8.9786756453422711E-3</v>
      </c>
      <c r="AF2" s="10">
        <f t="shared" si="0"/>
        <v>0.25271739130434789</v>
      </c>
      <c r="AG2" s="10">
        <f t="shared" si="0"/>
        <v>-0.22455526392534264</v>
      </c>
      <c r="AH2" s="10">
        <f t="shared" si="0"/>
        <v>1.6546077684691545</v>
      </c>
      <c r="AI2" s="10">
        <f t="shared" si="0"/>
        <v>-0.12317723770005928</v>
      </c>
      <c r="AJ2" s="10">
        <f t="shared" si="0"/>
        <v>0.3092387968078576</v>
      </c>
      <c r="AK2" s="10">
        <f t="shared" si="0"/>
        <v>-0.19212188777406169</v>
      </c>
      <c r="AL2" s="10">
        <f t="shared" si="0"/>
        <v>0.25014801657785668</v>
      </c>
      <c r="AM2" s="11">
        <f>SUM(C2:N2)</f>
        <v>81832</v>
      </c>
      <c r="AN2" s="11">
        <f>SUM(O2:Z2)</f>
        <v>70230</v>
      </c>
      <c r="AO2" s="12">
        <f>((AM2/AN2)-1)</f>
        <v>0.16520005695571682</v>
      </c>
      <c r="AP2" s="13">
        <f>AM2*$AV$1+AM3*$AV$2+AM4*$AV$3+AM5*$AV$4+AM6*$AV$5</f>
        <v>1082.8080000000002</v>
      </c>
      <c r="AQ2" s="13">
        <f>AN2*$AV$1+AN3*$AV$2+AN4*$AW$3+AN5*$AV$4+AN6*$AV$5</f>
        <v>966.99200000000008</v>
      </c>
      <c r="AR2" s="14">
        <f>(AP2/AQ2)-1</f>
        <v>0.11976934659231953</v>
      </c>
      <c r="AS2" s="15">
        <f>AP2/$AV$6</f>
        <v>2.367775435434142E-2</v>
      </c>
      <c r="AU2" t="s">
        <v>18</v>
      </c>
      <c r="AV2">
        <f>50/1000</f>
        <v>0.05</v>
      </c>
    </row>
    <row r="3" spans="1:49" x14ac:dyDescent="0.25">
      <c r="A3" s="6" t="str">
        <f>[1]Φύλλο1!A91</f>
        <v>ΑΙΤΩΛΟΑΚΑΡΝΑΝΙΑ</v>
      </c>
      <c r="B3" s="6" t="str">
        <f>[1]Φύλλο1!B91</f>
        <v>TR</v>
      </c>
      <c r="C3" s="7">
        <f>[1]Φύλλο1!P91</f>
        <v>509</v>
      </c>
      <c r="D3" s="7">
        <f>[1]Φύλλο1!Q91</f>
        <v>360</v>
      </c>
      <c r="E3" s="7">
        <f>[1]Φύλλο1!R91</f>
        <v>1106</v>
      </c>
      <c r="F3" s="7">
        <f>[1]Φύλλο1!S91</f>
        <v>361</v>
      </c>
      <c r="G3" s="7">
        <f>[1]Φύλλο1!T91</f>
        <v>576</v>
      </c>
      <c r="H3" s="7">
        <f>[1]Φύλλο1!U91</f>
        <v>715</v>
      </c>
      <c r="I3" s="7">
        <f>[1]Φύλλο1!V91</f>
        <v>566</v>
      </c>
      <c r="J3" s="7">
        <f>[1]Φύλλο1!W91</f>
        <v>730</v>
      </c>
      <c r="K3" s="7">
        <f>[1]Φύλλο1!X91</f>
        <v>762</v>
      </c>
      <c r="L3" s="7">
        <f>[1]Φύλλο1!Y91</f>
        <v>790</v>
      </c>
      <c r="M3" s="7">
        <f>[1]Φύλλο1!Z91</f>
        <v>558</v>
      </c>
      <c r="N3" s="7">
        <f>[1]Φύλλο1!AA91</f>
        <v>636</v>
      </c>
      <c r="O3" s="8">
        <v>243</v>
      </c>
      <c r="P3" s="8">
        <v>374</v>
      </c>
      <c r="Q3" s="8">
        <v>566</v>
      </c>
      <c r="R3" s="8">
        <v>519</v>
      </c>
      <c r="S3" s="8">
        <v>539</v>
      </c>
      <c r="T3" s="8">
        <v>395</v>
      </c>
      <c r="U3" s="8">
        <v>970</v>
      </c>
      <c r="V3" s="8">
        <v>338</v>
      </c>
      <c r="W3" s="8">
        <v>914</v>
      </c>
      <c r="X3" s="8">
        <v>653</v>
      </c>
      <c r="Y3" s="8">
        <v>522</v>
      </c>
      <c r="Z3" s="9">
        <v>538</v>
      </c>
      <c r="AA3" s="10">
        <f t="shared" si="0"/>
        <v>1.094650205761317</v>
      </c>
      <c r="AB3" s="10">
        <f t="shared" si="0"/>
        <v>-3.7433155080213942E-2</v>
      </c>
      <c r="AC3" s="10">
        <f t="shared" si="0"/>
        <v>0.95406360424028258</v>
      </c>
      <c r="AD3" s="10">
        <f t="shared" si="0"/>
        <v>-0.30443159922928709</v>
      </c>
      <c r="AE3" s="10">
        <f t="shared" si="0"/>
        <v>6.8645640074211478E-2</v>
      </c>
      <c r="AF3" s="10">
        <f t="shared" si="0"/>
        <v>0.81012658227848111</v>
      </c>
      <c r="AG3" s="10">
        <f t="shared" si="0"/>
        <v>-0.41649484536082471</v>
      </c>
      <c r="AH3" s="10">
        <f t="shared" si="0"/>
        <v>1.1597633136094676</v>
      </c>
      <c r="AI3" s="10">
        <f t="shared" si="0"/>
        <v>-0.16630196936542674</v>
      </c>
      <c r="AJ3" s="10">
        <f t="shared" si="0"/>
        <v>0.20980091883614094</v>
      </c>
      <c r="AK3" s="10">
        <f t="shared" si="0"/>
        <v>6.8965517241379226E-2</v>
      </c>
      <c r="AL3" s="10">
        <f t="shared" si="0"/>
        <v>0.18215613382899631</v>
      </c>
      <c r="AM3" s="11">
        <f t="shared" ref="AM3:AM66" si="1">SUM(C3:N3)</f>
        <v>7669</v>
      </c>
      <c r="AN3" s="11">
        <f t="shared" ref="AN3:AN66" si="2">SUM(O3:Z3)</f>
        <v>6571</v>
      </c>
      <c r="AO3" s="12">
        <f t="shared" ref="AO3:AO66" si="3">((AM3/AN3)-1)</f>
        <v>0.16709785420788315</v>
      </c>
      <c r="AP3" s="13"/>
      <c r="AQ3" s="13"/>
      <c r="AR3" s="14"/>
      <c r="AS3" s="15"/>
      <c r="AU3" t="s">
        <v>19</v>
      </c>
      <c r="AV3">
        <f>4/1000</f>
        <v>4.0000000000000001E-3</v>
      </c>
      <c r="AW3">
        <f>4/1000</f>
        <v>4.0000000000000001E-3</v>
      </c>
    </row>
    <row r="4" spans="1:49" x14ac:dyDescent="0.25">
      <c r="A4" s="6" t="str">
        <f>[1]Φύλλο1!A159</f>
        <v>ΑΙΤΩΛΟΑΚΑΡΝΑΝΙΑ</v>
      </c>
      <c r="B4" s="6" t="str">
        <f>[1]Φύλλο1!B159</f>
        <v>MO</v>
      </c>
      <c r="C4" s="7">
        <f>[1]Φύλλο1!P159</f>
        <v>566</v>
      </c>
      <c r="D4" s="7">
        <f>[1]Φύλλο1!Q159</f>
        <v>129</v>
      </c>
      <c r="E4" s="7">
        <f>[1]Φύλλο1!R159</f>
        <v>341</v>
      </c>
      <c r="F4" s="7">
        <f>[1]Φύλλο1!S159</f>
        <v>480</v>
      </c>
      <c r="G4" s="7">
        <f>[1]Φύλλο1!T159</f>
        <v>258</v>
      </c>
      <c r="H4" s="7">
        <f>[1]Φύλλο1!U159</f>
        <v>312</v>
      </c>
      <c r="I4" s="7">
        <f>[1]Φύλλο1!V159</f>
        <v>360</v>
      </c>
      <c r="J4" s="7">
        <f>[1]Φύλλο1!W159</f>
        <v>338</v>
      </c>
      <c r="K4" s="7">
        <f>[1]Φύλλο1!X159</f>
        <v>737</v>
      </c>
      <c r="L4" s="7">
        <f>[1]Φύλλο1!Y159</f>
        <v>430</v>
      </c>
      <c r="M4" s="7">
        <f>[1]Φύλλο1!Z159</f>
        <v>461</v>
      </c>
      <c r="N4" s="7">
        <f>[1]Φύλλο1!AA159</f>
        <v>451</v>
      </c>
      <c r="O4" s="8">
        <v>159</v>
      </c>
      <c r="P4" s="8">
        <v>224</v>
      </c>
      <c r="Q4" s="8">
        <v>195</v>
      </c>
      <c r="R4" s="8">
        <v>292</v>
      </c>
      <c r="S4" s="8">
        <v>240</v>
      </c>
      <c r="T4" s="8">
        <v>284</v>
      </c>
      <c r="U4" s="8">
        <v>479</v>
      </c>
      <c r="V4" s="8">
        <v>355</v>
      </c>
      <c r="W4" s="8">
        <v>543</v>
      </c>
      <c r="X4" s="8">
        <v>280</v>
      </c>
      <c r="Y4" s="8">
        <v>323</v>
      </c>
      <c r="Z4" s="9">
        <v>339</v>
      </c>
      <c r="AA4" s="10">
        <f t="shared" si="0"/>
        <v>2.5597484276729561</v>
      </c>
      <c r="AB4" s="10">
        <f t="shared" si="0"/>
        <v>-0.4241071428571429</v>
      </c>
      <c r="AC4" s="10">
        <f t="shared" si="0"/>
        <v>0.74871794871794872</v>
      </c>
      <c r="AD4" s="10">
        <f t="shared" si="0"/>
        <v>0.64383561643835607</v>
      </c>
      <c r="AE4" s="10">
        <f t="shared" si="0"/>
        <v>7.4999999999999956E-2</v>
      </c>
      <c r="AF4" s="10">
        <f t="shared" si="0"/>
        <v>9.8591549295774739E-2</v>
      </c>
      <c r="AG4" s="10">
        <f t="shared" si="0"/>
        <v>-0.24843423799582465</v>
      </c>
      <c r="AH4" s="10">
        <f t="shared" si="0"/>
        <v>-4.7887323943662019E-2</v>
      </c>
      <c r="AI4" s="10">
        <f t="shared" si="0"/>
        <v>0.35727440147329648</v>
      </c>
      <c r="AJ4" s="10">
        <f t="shared" si="0"/>
        <v>0.53571428571428581</v>
      </c>
      <c r="AK4" s="10">
        <f t="shared" si="0"/>
        <v>0.4272445820433437</v>
      </c>
      <c r="AL4" s="10">
        <f t="shared" si="0"/>
        <v>0.3303834808259587</v>
      </c>
      <c r="AM4" s="11">
        <f t="shared" si="1"/>
        <v>4863</v>
      </c>
      <c r="AN4" s="11">
        <f t="shared" si="2"/>
        <v>3713</v>
      </c>
      <c r="AO4" s="12">
        <f t="shared" si="3"/>
        <v>0.30972259628332877</v>
      </c>
      <c r="AP4" s="13"/>
      <c r="AQ4" s="13"/>
      <c r="AR4" s="14"/>
      <c r="AS4" s="15"/>
      <c r="AU4" t="s">
        <v>20</v>
      </c>
      <c r="AV4">
        <f>150/1000</f>
        <v>0.15</v>
      </c>
    </row>
    <row r="5" spans="1:49" x14ac:dyDescent="0.25">
      <c r="A5" s="6" t="str">
        <f>[1]Φύλλο1!A227</f>
        <v>ΑΙΤΩΛΟΑΚΑΡΝΑΝΙΑ</v>
      </c>
      <c r="B5" s="6" t="str">
        <f>[1]Φύλλο1!B227</f>
        <v>OTR</v>
      </c>
      <c r="C5" s="7">
        <f>[1]Φύλλο1!P227</f>
        <v>0</v>
      </c>
      <c r="D5" s="7">
        <f>[1]Φύλλο1!Q227</f>
        <v>0</v>
      </c>
      <c r="E5" s="7">
        <f>[1]Φύλλο1!R227</f>
        <v>0</v>
      </c>
      <c r="F5" s="7">
        <f>[1]Φύλλο1!S227</f>
        <v>0</v>
      </c>
      <c r="G5" s="7">
        <f>[1]Φύλλο1!T227</f>
        <v>0</v>
      </c>
      <c r="H5" s="7">
        <f>[1]Φύλλο1!U227</f>
        <v>0</v>
      </c>
      <c r="I5" s="7">
        <f>[1]Φύλλο1!V227</f>
        <v>59</v>
      </c>
      <c r="J5" s="7">
        <f>[1]Φύλλο1!W227</f>
        <v>0</v>
      </c>
      <c r="K5" s="7">
        <f>[1]Φύλλο1!X227</f>
        <v>0</v>
      </c>
      <c r="L5" s="7">
        <f>[1]Φύλλο1!Y227</f>
        <v>0</v>
      </c>
      <c r="M5" s="7">
        <f>[1]Φύλλο1!Z227</f>
        <v>0</v>
      </c>
      <c r="N5" s="7">
        <f>[1]Φύλλο1!AA227</f>
        <v>0</v>
      </c>
      <c r="O5" s="8">
        <v>111</v>
      </c>
      <c r="P5" s="8">
        <v>27</v>
      </c>
      <c r="Q5" s="8">
        <v>23</v>
      </c>
      <c r="R5" s="8">
        <v>9</v>
      </c>
      <c r="S5" s="8">
        <v>63</v>
      </c>
      <c r="T5" s="8">
        <v>12</v>
      </c>
      <c r="U5" s="8">
        <v>0</v>
      </c>
      <c r="V5" s="8">
        <v>0</v>
      </c>
      <c r="W5" s="8">
        <v>42</v>
      </c>
      <c r="X5" s="8">
        <v>0</v>
      </c>
      <c r="Y5" s="8">
        <v>50</v>
      </c>
      <c r="Z5" s="9">
        <v>0</v>
      </c>
      <c r="AA5" s="10">
        <f t="shared" si="0"/>
        <v>-1</v>
      </c>
      <c r="AB5" s="10">
        <f t="shared" si="0"/>
        <v>-1</v>
      </c>
      <c r="AC5" s="10">
        <f t="shared" si="0"/>
        <v>-1</v>
      </c>
      <c r="AD5" s="10">
        <f t="shared" si="0"/>
        <v>-1</v>
      </c>
      <c r="AE5" s="10">
        <f t="shared" si="0"/>
        <v>-1</v>
      </c>
      <c r="AF5" s="10">
        <f t="shared" si="0"/>
        <v>-1</v>
      </c>
      <c r="AG5" s="10" t="e">
        <f t="shared" si="0"/>
        <v>#DIV/0!</v>
      </c>
      <c r="AH5" s="10" t="e">
        <f t="shared" si="0"/>
        <v>#DIV/0!</v>
      </c>
      <c r="AI5" s="10">
        <f t="shared" si="0"/>
        <v>-1</v>
      </c>
      <c r="AJ5" s="10" t="e">
        <f t="shared" si="0"/>
        <v>#DIV/0!</v>
      </c>
      <c r="AK5" s="10">
        <f t="shared" si="0"/>
        <v>-1</v>
      </c>
      <c r="AL5" s="10" t="e">
        <f t="shared" si="0"/>
        <v>#DIV/0!</v>
      </c>
      <c r="AM5" s="11">
        <f t="shared" si="1"/>
        <v>59</v>
      </c>
      <c r="AN5" s="11">
        <f t="shared" si="2"/>
        <v>337</v>
      </c>
      <c r="AO5" s="12">
        <f t="shared" si="3"/>
        <v>-0.82492581602373893</v>
      </c>
      <c r="AP5" s="16"/>
      <c r="AQ5" s="16"/>
      <c r="AR5" s="14"/>
      <c r="AS5" s="15"/>
      <c r="AU5" t="s">
        <v>21</v>
      </c>
      <c r="AV5">
        <f>100/1000</f>
        <v>0.1</v>
      </c>
    </row>
    <row r="6" spans="1:49" x14ac:dyDescent="0.25">
      <c r="A6" s="6" t="str">
        <f>[1]Φύλλο1!A295</f>
        <v>ΑΙΤΩΛΟΑΚΑΡΝΑΝΙΑ</v>
      </c>
      <c r="B6" s="6" t="str">
        <f>[1]Φύλλο1!B295</f>
        <v>AGR</v>
      </c>
      <c r="C6" s="7">
        <f>[1]Φύλλο1!P295</f>
        <v>15</v>
      </c>
      <c r="D6" s="7">
        <f>[1]Φύλλο1!Q295</f>
        <v>6</v>
      </c>
      <c r="E6" s="7">
        <f>[1]Φύλλο1!R295</f>
        <v>28</v>
      </c>
      <c r="F6" s="7">
        <f>[1]Φύλλο1!S295</f>
        <v>17</v>
      </c>
      <c r="G6" s="7">
        <f>[1]Φύλλο1!T295</f>
        <v>23</v>
      </c>
      <c r="H6" s="7">
        <f>[1]Φύλλο1!U295</f>
        <v>23</v>
      </c>
      <c r="I6" s="7">
        <f>[1]Φύλλο1!V295</f>
        <v>2</v>
      </c>
      <c r="J6" s="7">
        <f>[1]Φύλλο1!W295</f>
        <v>7</v>
      </c>
      <c r="K6" s="7">
        <f>[1]Φύλλο1!X295</f>
        <v>1</v>
      </c>
      <c r="L6" s="7">
        <f>[1]Φύλλο1!Y295</f>
        <v>17</v>
      </c>
      <c r="M6" s="7">
        <f>[1]Φύλλο1!Z295</f>
        <v>12</v>
      </c>
      <c r="N6" s="7">
        <f>[1]Φύλλο1!AA295</f>
        <v>13</v>
      </c>
      <c r="O6" s="8">
        <v>1</v>
      </c>
      <c r="P6" s="8">
        <v>20</v>
      </c>
      <c r="Q6" s="8">
        <v>20</v>
      </c>
      <c r="R6" s="8">
        <v>10</v>
      </c>
      <c r="S6" s="8">
        <v>7</v>
      </c>
      <c r="T6" s="8">
        <v>8</v>
      </c>
      <c r="U6" s="8">
        <v>15</v>
      </c>
      <c r="V6" s="8">
        <v>3</v>
      </c>
      <c r="W6" s="8">
        <v>12</v>
      </c>
      <c r="X6" s="8">
        <v>5</v>
      </c>
      <c r="Y6" s="8">
        <v>6</v>
      </c>
      <c r="Z6" s="9">
        <v>5</v>
      </c>
      <c r="AA6" s="10">
        <f t="shared" si="0"/>
        <v>14</v>
      </c>
      <c r="AB6" s="10">
        <f t="shared" si="0"/>
        <v>-0.7</v>
      </c>
      <c r="AC6" s="10">
        <f t="shared" si="0"/>
        <v>0.39999999999999991</v>
      </c>
      <c r="AD6" s="10">
        <f t="shared" si="0"/>
        <v>0.7</v>
      </c>
      <c r="AE6" s="10">
        <f t="shared" si="0"/>
        <v>2.2857142857142856</v>
      </c>
      <c r="AF6" s="10">
        <f t="shared" si="0"/>
        <v>1.875</v>
      </c>
      <c r="AG6" s="10">
        <f t="shared" si="0"/>
        <v>-0.8666666666666667</v>
      </c>
      <c r="AH6" s="10">
        <f t="shared" si="0"/>
        <v>1.3333333333333335</v>
      </c>
      <c r="AI6" s="10">
        <f t="shared" si="0"/>
        <v>-0.91666666666666663</v>
      </c>
      <c r="AJ6" s="10">
        <f t="shared" si="0"/>
        <v>2.4</v>
      </c>
      <c r="AK6" s="10">
        <f t="shared" si="0"/>
        <v>1</v>
      </c>
      <c r="AL6" s="10">
        <f t="shared" si="0"/>
        <v>1.6</v>
      </c>
      <c r="AM6" s="11">
        <f t="shared" si="1"/>
        <v>164</v>
      </c>
      <c r="AN6" s="11">
        <f t="shared" si="2"/>
        <v>112</v>
      </c>
      <c r="AO6" s="12">
        <f t="shared" si="3"/>
        <v>0.46428571428571419</v>
      </c>
      <c r="AP6" s="16"/>
      <c r="AQ6" s="16"/>
      <c r="AR6" s="14"/>
      <c r="AS6" s="15"/>
      <c r="AU6" t="s">
        <v>22</v>
      </c>
      <c r="AV6" s="17">
        <f>SUM(AP2:AP256)</f>
        <v>45731.025999999983</v>
      </c>
      <c r="AW6" s="17">
        <f>SUM(AQ2:AQ256)</f>
        <v>43120.37000000001</v>
      </c>
    </row>
    <row r="7" spans="1:49" x14ac:dyDescent="0.25">
      <c r="A7" s="6" t="str">
        <f>[1]Φύλλο1!A16</f>
        <v>ΑΡΓΟΛΙΔΑ</v>
      </c>
      <c r="B7" s="6" t="str">
        <f>[1]Φύλλο1!B16</f>
        <v>PA</v>
      </c>
      <c r="C7" s="7">
        <f>[1]Φύλλο1!P16</f>
        <v>4180</v>
      </c>
      <c r="D7" s="7">
        <f>[1]Φύλλο1!Q16</f>
        <v>1680</v>
      </c>
      <c r="E7" s="7">
        <f>[1]Φύλλο1!R16</f>
        <v>4630</v>
      </c>
      <c r="F7" s="7">
        <f>[1]Φύλλο1!S16</f>
        <v>2160</v>
      </c>
      <c r="G7" s="7">
        <f>[1]Φύλλο1!T16</f>
        <v>3575</v>
      </c>
      <c r="H7" s="7">
        <f>[1]Φύλλο1!U16</f>
        <v>3264</v>
      </c>
      <c r="I7" s="7">
        <f>[1]Φύλλο1!V16</f>
        <v>5490</v>
      </c>
      <c r="J7" s="7">
        <f>[1]Φύλλο1!W16</f>
        <v>2660</v>
      </c>
      <c r="K7" s="7">
        <f>[1]Φύλλο1!X16</f>
        <v>2790</v>
      </c>
      <c r="L7" s="7">
        <f>[1]Φύλλο1!Y16</f>
        <v>5240</v>
      </c>
      <c r="M7" s="7">
        <f>[1]Φύλλο1!Z16</f>
        <v>3600</v>
      </c>
      <c r="N7" s="7">
        <f>[1]Φύλλο1!AA16</f>
        <v>3607</v>
      </c>
      <c r="O7" s="8">
        <v>2180</v>
      </c>
      <c r="P7" s="8">
        <v>1740</v>
      </c>
      <c r="Q7" s="8">
        <v>3790</v>
      </c>
      <c r="R7" s="8">
        <v>3390</v>
      </c>
      <c r="S7" s="8">
        <v>3100</v>
      </c>
      <c r="T7" s="8">
        <v>3110</v>
      </c>
      <c r="U7" s="8">
        <v>2180</v>
      </c>
      <c r="V7" s="8">
        <v>2730</v>
      </c>
      <c r="W7" s="8">
        <v>4490</v>
      </c>
      <c r="X7" s="8">
        <v>3546</v>
      </c>
      <c r="Y7" s="8">
        <v>5850</v>
      </c>
      <c r="Z7" s="9">
        <v>2090</v>
      </c>
      <c r="AA7" s="10">
        <f t="shared" si="0"/>
        <v>0.91743119266055051</v>
      </c>
      <c r="AB7" s="10">
        <f t="shared" si="0"/>
        <v>-3.4482758620689613E-2</v>
      </c>
      <c r="AC7" s="10">
        <f t="shared" si="0"/>
        <v>0.22163588390501321</v>
      </c>
      <c r="AD7" s="10">
        <f t="shared" si="0"/>
        <v>-0.36283185840707965</v>
      </c>
      <c r="AE7" s="10">
        <f t="shared" si="0"/>
        <v>0.15322580645161299</v>
      </c>
      <c r="AF7" s="10">
        <f t="shared" si="0"/>
        <v>4.951768488745989E-2</v>
      </c>
      <c r="AG7" s="10">
        <f t="shared" si="0"/>
        <v>1.5183486238532109</v>
      </c>
      <c r="AH7" s="10">
        <f t="shared" si="0"/>
        <v>-2.5641025641025661E-2</v>
      </c>
      <c r="AI7" s="10">
        <f t="shared" si="0"/>
        <v>-0.37861915367483301</v>
      </c>
      <c r="AJ7" s="10">
        <f t="shared" si="0"/>
        <v>0.4777213761985335</v>
      </c>
      <c r="AK7" s="10">
        <f t="shared" si="0"/>
        <v>-0.38461538461538458</v>
      </c>
      <c r="AL7" s="10">
        <f t="shared" si="0"/>
        <v>0.72583732057416261</v>
      </c>
      <c r="AM7" s="11">
        <f t="shared" si="1"/>
        <v>42876</v>
      </c>
      <c r="AN7" s="11">
        <f t="shared" si="2"/>
        <v>38196</v>
      </c>
      <c r="AO7" s="12">
        <f t="shared" si="3"/>
        <v>0.12252591894439213</v>
      </c>
      <c r="AP7" s="13">
        <f>AM7*$AV$1+AM8*$AV$2+AM9*$AV$3+AM10*$AV$4+AM11*$AV$5</f>
        <v>518.84199999999998</v>
      </c>
      <c r="AQ7" s="13">
        <f t="shared" ref="AQ7" si="4">AN7*$AV$1+AN8*$AV$2+AN9*$AW$3+AN10*$AV$4+AN11*$AV$5</f>
        <v>440.69200000000001</v>
      </c>
      <c r="AR7" s="14">
        <f t="shared" ref="AR7" si="5">(AP7/AQ7)-1</f>
        <v>0.17733473718606185</v>
      </c>
      <c r="AS7" s="15">
        <f t="shared" ref="AS7" si="6">AP7/$AV$6</f>
        <v>1.1345514093648373E-2</v>
      </c>
    </row>
    <row r="8" spans="1:49" x14ac:dyDescent="0.25">
      <c r="A8" s="6" t="str">
        <f>[1]Φύλλο1!A84</f>
        <v>ΑΡΓΟΛΙΔΑ</v>
      </c>
      <c r="B8" s="6" t="str">
        <f>[1]Φύλλο1!B84</f>
        <v>TR</v>
      </c>
      <c r="C8" s="7">
        <f>[1]Φύλλο1!P84</f>
        <v>222</v>
      </c>
      <c r="D8" s="7">
        <f>[1]Φύλλο1!Q84</f>
        <v>154</v>
      </c>
      <c r="E8" s="7">
        <f>[1]Φύλλο1!R84</f>
        <v>310</v>
      </c>
      <c r="F8" s="7">
        <f>[1]Φύλλο1!S84</f>
        <v>131</v>
      </c>
      <c r="G8" s="7">
        <f>[1]Φύλλο1!T84</f>
        <v>502</v>
      </c>
      <c r="H8" s="7">
        <f>[1]Φύλλο1!U84</f>
        <v>270</v>
      </c>
      <c r="I8" s="7">
        <f>[1]Φύλλο1!V84</f>
        <v>373</v>
      </c>
      <c r="J8" s="7">
        <f>[1]Φύλλο1!W84</f>
        <v>189</v>
      </c>
      <c r="K8" s="7">
        <f>[1]Φύλλο1!X84</f>
        <v>325</v>
      </c>
      <c r="L8" s="7">
        <f>[1]Φύλλο1!Y84</f>
        <v>221</v>
      </c>
      <c r="M8" s="7">
        <f>[1]Φύλλο1!Z84</f>
        <v>317</v>
      </c>
      <c r="N8" s="7">
        <f>[1]Φύλλο1!AA84</f>
        <v>264</v>
      </c>
      <c r="O8" s="8">
        <v>116</v>
      </c>
      <c r="P8" s="8">
        <v>136</v>
      </c>
      <c r="Q8" s="8">
        <v>95</v>
      </c>
      <c r="R8" s="8">
        <v>349</v>
      </c>
      <c r="S8" s="8">
        <v>240</v>
      </c>
      <c r="T8" s="8">
        <v>350</v>
      </c>
      <c r="U8" s="8">
        <v>133</v>
      </c>
      <c r="V8" s="8">
        <v>165</v>
      </c>
      <c r="W8" s="8">
        <v>323</v>
      </c>
      <c r="X8" s="8">
        <v>219</v>
      </c>
      <c r="Y8" s="8">
        <v>253</v>
      </c>
      <c r="Z8" s="9">
        <v>130</v>
      </c>
      <c r="AA8" s="10">
        <f t="shared" si="0"/>
        <v>0.9137931034482758</v>
      </c>
      <c r="AB8" s="10">
        <f t="shared" si="0"/>
        <v>0.13235294117647056</v>
      </c>
      <c r="AC8" s="10">
        <f t="shared" si="0"/>
        <v>2.263157894736842</v>
      </c>
      <c r="AD8" s="10">
        <f t="shared" si="0"/>
        <v>-0.62464183381088823</v>
      </c>
      <c r="AE8" s="10">
        <f t="shared" si="0"/>
        <v>1.0916666666666668</v>
      </c>
      <c r="AF8" s="10">
        <f t="shared" si="0"/>
        <v>-0.22857142857142854</v>
      </c>
      <c r="AG8" s="10">
        <f t="shared" si="0"/>
        <v>1.8045112781954886</v>
      </c>
      <c r="AH8" s="10">
        <f t="shared" si="0"/>
        <v>0.1454545454545455</v>
      </c>
      <c r="AI8" s="10">
        <f t="shared" si="0"/>
        <v>6.1919504643963563E-3</v>
      </c>
      <c r="AJ8" s="10">
        <f t="shared" si="0"/>
        <v>9.1324200913243114E-3</v>
      </c>
      <c r="AK8" s="10">
        <f t="shared" si="0"/>
        <v>0.25296442687747045</v>
      </c>
      <c r="AL8" s="10">
        <f t="shared" si="0"/>
        <v>1.0307692307692307</v>
      </c>
      <c r="AM8" s="11">
        <f t="shared" si="1"/>
        <v>3278</v>
      </c>
      <c r="AN8" s="11">
        <f t="shared" si="2"/>
        <v>2509</v>
      </c>
      <c r="AO8" s="12">
        <f t="shared" si="3"/>
        <v>0.30649661219609414</v>
      </c>
      <c r="AP8" s="13"/>
      <c r="AQ8" s="13"/>
      <c r="AR8" s="14"/>
      <c r="AS8" s="15"/>
    </row>
    <row r="9" spans="1:49" x14ac:dyDescent="0.25">
      <c r="A9" s="6" t="str">
        <f>[1]Φύλλο1!A152</f>
        <v>ΑΡΓΟΛΙΔΑ</v>
      </c>
      <c r="B9" s="6" t="str">
        <f>[1]Φύλλο1!B152</f>
        <v>MO</v>
      </c>
      <c r="C9" s="7">
        <f>[1]Φύλλο1!P152</f>
        <v>105</v>
      </c>
      <c r="D9" s="7">
        <f>[1]Φύλλο1!Q152</f>
        <v>45</v>
      </c>
      <c r="E9" s="7">
        <f>[1]Φύλλο1!R152</f>
        <v>115</v>
      </c>
      <c r="F9" s="7">
        <f>[1]Φύλλο1!S152</f>
        <v>80</v>
      </c>
      <c r="G9" s="7">
        <f>[1]Φύλλο1!T152</f>
        <v>160</v>
      </c>
      <c r="H9" s="7">
        <f>[1]Φύλλο1!U152</f>
        <v>125</v>
      </c>
      <c r="I9" s="7">
        <f>[1]Φύλλο1!V152</f>
        <v>270</v>
      </c>
      <c r="J9" s="7">
        <f>[1]Φύλλο1!W152</f>
        <v>125</v>
      </c>
      <c r="K9" s="7">
        <f>[1]Φύλλο1!X152</f>
        <v>129</v>
      </c>
      <c r="L9" s="7">
        <f>[1]Φύλλο1!Y152</f>
        <v>225</v>
      </c>
      <c r="M9" s="7">
        <f>[1]Φύλλο1!Z152</f>
        <v>82</v>
      </c>
      <c r="N9" s="7">
        <f>[1]Φύλλο1!AA152</f>
        <v>185</v>
      </c>
      <c r="O9" s="8">
        <v>75</v>
      </c>
      <c r="P9" s="8">
        <v>225</v>
      </c>
      <c r="Q9" s="8">
        <v>50</v>
      </c>
      <c r="R9" s="8">
        <v>75</v>
      </c>
      <c r="S9" s="8">
        <v>165</v>
      </c>
      <c r="T9" s="8">
        <v>195</v>
      </c>
      <c r="U9" s="8">
        <v>115</v>
      </c>
      <c r="V9" s="8">
        <v>170</v>
      </c>
      <c r="W9" s="8">
        <v>200</v>
      </c>
      <c r="X9" s="8">
        <v>310</v>
      </c>
      <c r="Y9" s="8">
        <v>146</v>
      </c>
      <c r="Z9" s="9">
        <v>55</v>
      </c>
      <c r="AA9" s="10">
        <f t="shared" si="0"/>
        <v>0.39999999999999991</v>
      </c>
      <c r="AB9" s="10">
        <f t="shared" si="0"/>
        <v>-0.8</v>
      </c>
      <c r="AC9" s="10">
        <f t="shared" si="0"/>
        <v>1.2999999999999998</v>
      </c>
      <c r="AD9" s="10">
        <f t="shared" si="0"/>
        <v>6.6666666666666652E-2</v>
      </c>
      <c r="AE9" s="10">
        <f t="shared" si="0"/>
        <v>-3.0303030303030276E-2</v>
      </c>
      <c r="AF9" s="10">
        <f t="shared" si="0"/>
        <v>-0.35897435897435892</v>
      </c>
      <c r="AG9" s="10">
        <f t="shared" si="0"/>
        <v>1.347826086956522</v>
      </c>
      <c r="AH9" s="10">
        <f t="shared" si="0"/>
        <v>-0.26470588235294112</v>
      </c>
      <c r="AI9" s="10">
        <f t="shared" si="0"/>
        <v>-0.35499999999999998</v>
      </c>
      <c r="AJ9" s="10">
        <f t="shared" si="0"/>
        <v>-0.27419354838709675</v>
      </c>
      <c r="AK9" s="10">
        <f t="shared" si="0"/>
        <v>-0.43835616438356162</v>
      </c>
      <c r="AL9" s="10">
        <f t="shared" si="0"/>
        <v>2.3636363636363638</v>
      </c>
      <c r="AM9" s="11">
        <f t="shared" si="1"/>
        <v>1646</v>
      </c>
      <c r="AN9" s="11">
        <f t="shared" si="2"/>
        <v>1781</v>
      </c>
      <c r="AO9" s="12">
        <f t="shared" si="3"/>
        <v>-7.5800112296462663E-2</v>
      </c>
      <c r="AP9" s="13"/>
      <c r="AQ9" s="13"/>
      <c r="AR9" s="14"/>
      <c r="AS9" s="15"/>
      <c r="AV9" s="17"/>
      <c r="AW9" s="18"/>
    </row>
    <row r="10" spans="1:49" x14ac:dyDescent="0.25">
      <c r="A10" s="6" t="str">
        <f>[1]Φύλλο1!A220</f>
        <v>ΑΡΓΟΛΙΔΑ</v>
      </c>
      <c r="B10" s="6" t="str">
        <f>[1]Φύλλο1!B220</f>
        <v>OTR</v>
      </c>
      <c r="C10" s="7">
        <f>[1]Φύλλο1!P220</f>
        <v>0</v>
      </c>
      <c r="D10" s="7">
        <f>[1]Φύλλο1!Q220</f>
        <v>30</v>
      </c>
      <c r="E10" s="7">
        <f>[1]Φύλλο1!R220</f>
        <v>0</v>
      </c>
      <c r="F10" s="7">
        <f>[1]Φύλλο1!S220</f>
        <v>0</v>
      </c>
      <c r="G10" s="7">
        <f>[1]Φύλλο1!T220</f>
        <v>0</v>
      </c>
      <c r="H10" s="7">
        <f>[1]Φύλλο1!U220</f>
        <v>0</v>
      </c>
      <c r="I10" s="7">
        <f>[1]Φύλλο1!V220</f>
        <v>0</v>
      </c>
      <c r="J10" s="7">
        <f>[1]Φύλλο1!W220</f>
        <v>0</v>
      </c>
      <c r="K10" s="7">
        <f>[1]Φύλλο1!X220</f>
        <v>0</v>
      </c>
      <c r="L10" s="7">
        <f>[1]Φύλλο1!Y220</f>
        <v>1</v>
      </c>
      <c r="M10" s="7">
        <f>[1]Φύλλο1!Z220</f>
        <v>0</v>
      </c>
      <c r="N10" s="7">
        <f>[1]Φύλλο1!AA220</f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15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9">
        <v>0</v>
      </c>
      <c r="AA10" s="10" t="e">
        <f t="shared" si="0"/>
        <v>#DIV/0!</v>
      </c>
      <c r="AB10" s="10" t="e">
        <f t="shared" si="0"/>
        <v>#DIV/0!</v>
      </c>
      <c r="AC10" s="10" t="e">
        <f t="shared" si="0"/>
        <v>#DIV/0!</v>
      </c>
      <c r="AD10" s="10" t="e">
        <f t="shared" si="0"/>
        <v>#DIV/0!</v>
      </c>
      <c r="AE10" s="10" t="e">
        <f t="shared" si="0"/>
        <v>#DIV/0!</v>
      </c>
      <c r="AF10" s="10">
        <f t="shared" si="0"/>
        <v>-1</v>
      </c>
      <c r="AG10" s="10" t="e">
        <f t="shared" si="0"/>
        <v>#DIV/0!</v>
      </c>
      <c r="AH10" s="10" t="e">
        <f t="shared" si="0"/>
        <v>#DIV/0!</v>
      </c>
      <c r="AI10" s="10" t="e">
        <f t="shared" si="0"/>
        <v>#DIV/0!</v>
      </c>
      <c r="AJ10" s="10" t="e">
        <f t="shared" si="0"/>
        <v>#DIV/0!</v>
      </c>
      <c r="AK10" s="10" t="e">
        <f t="shared" si="0"/>
        <v>#DIV/0!</v>
      </c>
      <c r="AL10" s="10" t="e">
        <f t="shared" si="0"/>
        <v>#DIV/0!</v>
      </c>
      <c r="AM10" s="11">
        <f t="shared" si="1"/>
        <v>31</v>
      </c>
      <c r="AN10" s="11">
        <f t="shared" si="2"/>
        <v>15</v>
      </c>
      <c r="AO10" s="12">
        <f t="shared" si="3"/>
        <v>1.0666666666666669</v>
      </c>
      <c r="AP10" s="16"/>
      <c r="AQ10" s="16"/>
      <c r="AR10" s="14"/>
      <c r="AS10" s="15"/>
      <c r="AV10" s="17"/>
      <c r="AW10" s="18"/>
    </row>
    <row r="11" spans="1:49" x14ac:dyDescent="0.25">
      <c r="A11" s="6" t="str">
        <f>[1]Φύλλο1!A288</f>
        <v>ΑΡΓΟΛΙΔΑ</v>
      </c>
      <c r="B11" s="6" t="str">
        <f>[1]Φύλλο1!B288</f>
        <v>AGR</v>
      </c>
      <c r="C11" s="7">
        <f>[1]Φύλλο1!P288</f>
        <v>0</v>
      </c>
      <c r="D11" s="7">
        <f>[1]Φύλλο1!Q288</f>
        <v>2</v>
      </c>
      <c r="E11" s="7">
        <f>[1]Φύλλο1!R288</f>
        <v>0</v>
      </c>
      <c r="F11" s="7">
        <f>[1]Φύλλο1!S288</f>
        <v>0</v>
      </c>
      <c r="G11" s="7">
        <f>[1]Φύλλο1!T288</f>
        <v>0</v>
      </c>
      <c r="H11" s="7">
        <f>[1]Φύλλο1!U288</f>
        <v>0</v>
      </c>
      <c r="I11" s="7">
        <f>[1]Φύλλο1!V288</f>
        <v>4</v>
      </c>
      <c r="J11" s="7">
        <f>[1]Φύλλο1!W288</f>
        <v>1</v>
      </c>
      <c r="K11" s="7">
        <f>[1]Φύλλο1!X288</f>
        <v>0</v>
      </c>
      <c r="L11" s="7">
        <f>[1]Φύλλο1!Y288</f>
        <v>0</v>
      </c>
      <c r="M11" s="7">
        <f>[1]Φύλλο1!Z288</f>
        <v>0</v>
      </c>
      <c r="N11" s="7">
        <f>[1]Φύλλο1!AA288</f>
        <v>0</v>
      </c>
      <c r="O11" s="8">
        <v>0</v>
      </c>
      <c r="P11" s="8">
        <v>3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9">
        <v>0</v>
      </c>
      <c r="AA11" s="10" t="e">
        <f t="shared" si="0"/>
        <v>#DIV/0!</v>
      </c>
      <c r="AB11" s="10">
        <f t="shared" si="0"/>
        <v>-0.33333333333333337</v>
      </c>
      <c r="AC11" s="10" t="e">
        <f t="shared" si="0"/>
        <v>#DIV/0!</v>
      </c>
      <c r="AD11" s="10" t="e">
        <f t="shared" si="0"/>
        <v>#DIV/0!</v>
      </c>
      <c r="AE11" s="10" t="e">
        <f t="shared" si="0"/>
        <v>#DIV/0!</v>
      </c>
      <c r="AF11" s="10" t="e">
        <f t="shared" si="0"/>
        <v>#DIV/0!</v>
      </c>
      <c r="AG11" s="10" t="e">
        <f t="shared" si="0"/>
        <v>#DIV/0!</v>
      </c>
      <c r="AH11" s="10" t="e">
        <f t="shared" si="0"/>
        <v>#DIV/0!</v>
      </c>
      <c r="AI11" s="10" t="e">
        <f t="shared" si="0"/>
        <v>#DIV/0!</v>
      </c>
      <c r="AJ11" s="10" t="e">
        <f t="shared" si="0"/>
        <v>#DIV/0!</v>
      </c>
      <c r="AK11" s="10" t="e">
        <f t="shared" si="0"/>
        <v>#DIV/0!</v>
      </c>
      <c r="AL11" s="10" t="e">
        <f t="shared" si="0"/>
        <v>#DIV/0!</v>
      </c>
      <c r="AM11" s="11">
        <f t="shared" si="1"/>
        <v>7</v>
      </c>
      <c r="AN11" s="11">
        <f t="shared" si="2"/>
        <v>3</v>
      </c>
      <c r="AO11" s="12">
        <f t="shared" si="3"/>
        <v>1.3333333333333335</v>
      </c>
      <c r="AP11" s="16"/>
      <c r="AQ11" s="16"/>
      <c r="AR11" s="14"/>
      <c r="AS11" s="15"/>
      <c r="AV11" s="17"/>
      <c r="AW11" s="18"/>
    </row>
    <row r="12" spans="1:49" x14ac:dyDescent="0.25">
      <c r="A12" s="6" t="str">
        <f>[1]Φύλλο1!A17</f>
        <v>ΑΡΚΑΔΙΑ</v>
      </c>
      <c r="B12" s="6" t="str">
        <f>[1]Φύλλο1!B17</f>
        <v>PA</v>
      </c>
      <c r="C12" s="7">
        <f>[1]Φύλλο1!P17</f>
        <v>1689</v>
      </c>
      <c r="D12" s="7">
        <f>[1]Φύλλο1!Q17</f>
        <v>2360</v>
      </c>
      <c r="E12" s="7">
        <f>[1]Φύλλο1!R17</f>
        <v>2340</v>
      </c>
      <c r="F12" s="7">
        <f>[1]Φύλλο1!S17</f>
        <v>1050</v>
      </c>
      <c r="G12" s="7">
        <f>[1]Φύλλο1!T17</f>
        <v>2247</v>
      </c>
      <c r="H12" s="7">
        <f>[1]Φύλλο1!U17</f>
        <v>1665</v>
      </c>
      <c r="I12" s="7">
        <f>[1]Φύλλο1!V17</f>
        <v>2150</v>
      </c>
      <c r="J12" s="7">
        <f>[1]Φύλλο1!W17</f>
        <v>2630</v>
      </c>
      <c r="K12" s="7">
        <f>[1]Φύλλο1!X17</f>
        <v>2110</v>
      </c>
      <c r="L12" s="7">
        <f>[1]Φύλλο1!Y17</f>
        <v>2844</v>
      </c>
      <c r="M12" s="7">
        <f>[1]Φύλλο1!Z17</f>
        <v>3515</v>
      </c>
      <c r="N12" s="7">
        <f>[1]Φύλλο1!AA17</f>
        <v>2490</v>
      </c>
      <c r="O12" s="8">
        <v>2470</v>
      </c>
      <c r="P12" s="8">
        <v>2370</v>
      </c>
      <c r="Q12" s="8">
        <v>820</v>
      </c>
      <c r="R12" s="8">
        <v>1260</v>
      </c>
      <c r="S12" s="8">
        <v>1506</v>
      </c>
      <c r="T12" s="8">
        <v>2202</v>
      </c>
      <c r="U12" s="8">
        <v>1410</v>
      </c>
      <c r="V12" s="8">
        <v>2400</v>
      </c>
      <c r="W12" s="8">
        <v>2095</v>
      </c>
      <c r="X12" s="8">
        <v>2144</v>
      </c>
      <c r="Y12" s="8">
        <v>4870</v>
      </c>
      <c r="Z12" s="9">
        <v>1695</v>
      </c>
      <c r="AA12" s="10">
        <f t="shared" si="0"/>
        <v>-0.31619433198380564</v>
      </c>
      <c r="AB12" s="10">
        <f t="shared" si="0"/>
        <v>-4.2194092827003704E-3</v>
      </c>
      <c r="AC12" s="10">
        <f t="shared" si="0"/>
        <v>1.8536585365853657</v>
      </c>
      <c r="AD12" s="10">
        <f t="shared" si="0"/>
        <v>-0.16666666666666663</v>
      </c>
      <c r="AE12" s="10">
        <f t="shared" si="0"/>
        <v>0.49203187250996017</v>
      </c>
      <c r="AF12" s="10">
        <f t="shared" si="0"/>
        <v>-0.2438692098092643</v>
      </c>
      <c r="AG12" s="10">
        <f t="shared" si="0"/>
        <v>0.52482269503546108</v>
      </c>
      <c r="AH12" s="10">
        <f t="shared" si="0"/>
        <v>9.5833333333333437E-2</v>
      </c>
      <c r="AI12" s="10">
        <f t="shared" si="0"/>
        <v>7.1599045346062429E-3</v>
      </c>
      <c r="AJ12" s="10">
        <f t="shared" si="0"/>
        <v>0.32649253731343286</v>
      </c>
      <c r="AK12" s="10">
        <f t="shared" si="0"/>
        <v>-0.27823408624229984</v>
      </c>
      <c r="AL12" s="10">
        <f t="shared" si="0"/>
        <v>0.46902654867256643</v>
      </c>
      <c r="AM12" s="11">
        <f t="shared" si="1"/>
        <v>27090</v>
      </c>
      <c r="AN12" s="11">
        <f t="shared" si="2"/>
        <v>25242</v>
      </c>
      <c r="AO12" s="12">
        <f t="shared" si="3"/>
        <v>7.3211314475873479E-2</v>
      </c>
      <c r="AP12" s="13">
        <f>AM12*$AV$1+AM13*$AV$2+AM14*$AV$3+AM15*$AV$4+AM16*$AV$5</f>
        <v>385.54400000000004</v>
      </c>
      <c r="AQ12" s="13">
        <f t="shared" ref="AQ12" si="7">AN12*$AV$1+AN13*$AV$2+AN14*$AW$3+AN15*$AV$4+AN16*$AV$5</f>
        <v>356.05600000000004</v>
      </c>
      <c r="AR12" s="14">
        <f t="shared" ref="AR12" si="8">(AP12/AQ12)-1</f>
        <v>8.2818433055474427E-2</v>
      </c>
      <c r="AS12" s="15">
        <f t="shared" ref="AS12" si="9">AP12/$AV$6</f>
        <v>8.4306877348433035E-3</v>
      </c>
      <c r="AV12" s="17"/>
      <c r="AW12" s="18"/>
    </row>
    <row r="13" spans="1:49" x14ac:dyDescent="0.25">
      <c r="A13" s="6" t="str">
        <f>[1]Φύλλο1!A85</f>
        <v>ΑΡΚΑΔΙΑ</v>
      </c>
      <c r="B13" s="6" t="str">
        <f>[1]Φύλλο1!B85</f>
        <v>TR</v>
      </c>
      <c r="C13" s="7">
        <f>[1]Φύλλο1!P85</f>
        <v>119</v>
      </c>
      <c r="D13" s="7">
        <f>[1]Φύλλο1!Q85</f>
        <v>202</v>
      </c>
      <c r="E13" s="7">
        <f>[1]Φύλλο1!R85</f>
        <v>385</v>
      </c>
      <c r="F13" s="7">
        <f>[1]Φύλλο1!S85</f>
        <v>64</v>
      </c>
      <c r="G13" s="7">
        <f>[1]Φύλλο1!T85</f>
        <v>312</v>
      </c>
      <c r="H13" s="7">
        <f>[1]Φύλλο1!U85</f>
        <v>275</v>
      </c>
      <c r="I13" s="7">
        <f>[1]Φύλλο1!V85</f>
        <v>359</v>
      </c>
      <c r="J13" s="7">
        <f>[1]Φύλλο1!W85</f>
        <v>256</v>
      </c>
      <c r="K13" s="7">
        <f>[1]Φύλλο1!X85</f>
        <v>131</v>
      </c>
      <c r="L13" s="7">
        <f>[1]Φύλλο1!Y85</f>
        <v>319</v>
      </c>
      <c r="M13" s="7">
        <f>[1]Φύλλο1!Z85</f>
        <v>364</v>
      </c>
      <c r="N13" s="7">
        <f>[1]Φύλλο1!AA85</f>
        <v>103</v>
      </c>
      <c r="O13" s="8">
        <v>114</v>
      </c>
      <c r="P13" s="8">
        <v>254</v>
      </c>
      <c r="Q13" s="8">
        <v>116</v>
      </c>
      <c r="R13" s="8">
        <v>63</v>
      </c>
      <c r="S13" s="8">
        <v>226</v>
      </c>
      <c r="T13" s="8">
        <v>386</v>
      </c>
      <c r="U13" s="8">
        <v>265</v>
      </c>
      <c r="V13" s="8">
        <v>380</v>
      </c>
      <c r="W13" s="8">
        <v>178</v>
      </c>
      <c r="X13" s="8">
        <v>346</v>
      </c>
      <c r="Y13" s="8">
        <v>356</v>
      </c>
      <c r="Z13" s="9">
        <v>150</v>
      </c>
      <c r="AA13" s="10">
        <f t="shared" si="0"/>
        <v>4.3859649122806932E-2</v>
      </c>
      <c r="AB13" s="10">
        <f t="shared" si="0"/>
        <v>-0.20472440944881887</v>
      </c>
      <c r="AC13" s="10">
        <f t="shared" si="0"/>
        <v>2.3189655172413794</v>
      </c>
      <c r="AD13" s="10">
        <f t="shared" si="0"/>
        <v>1.5873015873015817E-2</v>
      </c>
      <c r="AE13" s="10">
        <f t="shared" si="0"/>
        <v>0.38053097345132736</v>
      </c>
      <c r="AF13" s="10">
        <f t="shared" si="0"/>
        <v>-0.28756476683937826</v>
      </c>
      <c r="AG13" s="10">
        <f t="shared" si="0"/>
        <v>0.35471698113207539</v>
      </c>
      <c r="AH13" s="10">
        <f t="shared" si="0"/>
        <v>-0.32631578947368423</v>
      </c>
      <c r="AI13" s="10">
        <f t="shared" si="0"/>
        <v>-0.2640449438202247</v>
      </c>
      <c r="AJ13" s="10">
        <f t="shared" si="0"/>
        <v>-7.80346820809249E-2</v>
      </c>
      <c r="AK13" s="10">
        <f t="shared" si="0"/>
        <v>2.2471910112359605E-2</v>
      </c>
      <c r="AL13" s="10">
        <f t="shared" si="0"/>
        <v>-0.31333333333333335</v>
      </c>
      <c r="AM13" s="11">
        <f t="shared" si="1"/>
        <v>2889</v>
      </c>
      <c r="AN13" s="11">
        <f t="shared" si="2"/>
        <v>2834</v>
      </c>
      <c r="AO13" s="12">
        <f t="shared" si="3"/>
        <v>1.9407198306280904E-2</v>
      </c>
      <c r="AP13" s="13"/>
      <c r="AQ13" s="13"/>
      <c r="AR13" s="14"/>
      <c r="AS13" s="15"/>
      <c r="AV13" s="17"/>
      <c r="AW13" s="18"/>
    </row>
    <row r="14" spans="1:49" x14ac:dyDescent="0.25">
      <c r="A14" s="6" t="str">
        <f>[1]Φύλλο1!A153</f>
        <v>ΑΡΚΑΔΙΑ</v>
      </c>
      <c r="B14" s="6" t="str">
        <f>[1]Φύλλο1!B153</f>
        <v>MO</v>
      </c>
      <c r="C14" s="7">
        <f>[1]Φύλλο1!P153</f>
        <v>109</v>
      </c>
      <c r="D14" s="7">
        <f>[1]Φύλλο1!Q153</f>
        <v>200</v>
      </c>
      <c r="E14" s="7">
        <f>[1]Φύλλο1!R153</f>
        <v>28</v>
      </c>
      <c r="F14" s="7">
        <f>[1]Φύλλο1!S153</f>
        <v>32</v>
      </c>
      <c r="G14" s="7">
        <f>[1]Φύλλο1!T153</f>
        <v>137</v>
      </c>
      <c r="H14" s="7">
        <f>[1]Φύλλο1!U153</f>
        <v>105</v>
      </c>
      <c r="I14" s="7">
        <f>[1]Φύλλο1!V153</f>
        <v>50</v>
      </c>
      <c r="J14" s="7">
        <f>[1]Φύλλο1!W153</f>
        <v>62</v>
      </c>
      <c r="K14" s="7">
        <f>[1]Φύλλο1!X153</f>
        <v>72</v>
      </c>
      <c r="L14" s="7">
        <f>[1]Φύλλο1!Y153</f>
        <v>200</v>
      </c>
      <c r="M14" s="7">
        <f>[1]Φύλλο1!Z153</f>
        <v>151</v>
      </c>
      <c r="N14" s="7">
        <f>[1]Φύλλο1!AA153</f>
        <v>35</v>
      </c>
      <c r="O14" s="8">
        <v>50</v>
      </c>
      <c r="P14" s="8">
        <v>224</v>
      </c>
      <c r="Q14" s="8">
        <v>5</v>
      </c>
      <c r="R14" s="8">
        <v>10</v>
      </c>
      <c r="S14" s="8">
        <v>93</v>
      </c>
      <c r="T14" s="8">
        <v>58</v>
      </c>
      <c r="U14" s="8">
        <v>74</v>
      </c>
      <c r="V14" s="8">
        <v>100</v>
      </c>
      <c r="W14" s="8">
        <v>70</v>
      </c>
      <c r="X14" s="8">
        <v>195</v>
      </c>
      <c r="Y14" s="8">
        <v>62</v>
      </c>
      <c r="Z14" s="9">
        <v>39</v>
      </c>
      <c r="AA14" s="10">
        <f t="shared" si="0"/>
        <v>1.1800000000000002</v>
      </c>
      <c r="AB14" s="10">
        <f t="shared" si="0"/>
        <v>-0.1071428571428571</v>
      </c>
      <c r="AC14" s="10">
        <f t="shared" si="0"/>
        <v>4.5999999999999996</v>
      </c>
      <c r="AD14" s="10">
        <f t="shared" si="0"/>
        <v>2.2000000000000002</v>
      </c>
      <c r="AE14" s="10">
        <f t="shared" si="0"/>
        <v>0.4731182795698925</v>
      </c>
      <c r="AF14" s="10">
        <f t="shared" si="0"/>
        <v>0.81034482758620685</v>
      </c>
      <c r="AG14" s="10">
        <f t="shared" si="0"/>
        <v>-0.32432432432432434</v>
      </c>
      <c r="AH14" s="10">
        <f t="shared" si="0"/>
        <v>-0.38</v>
      </c>
      <c r="AI14" s="10">
        <f t="shared" si="0"/>
        <v>2.857142857142847E-2</v>
      </c>
      <c r="AJ14" s="10">
        <f t="shared" si="0"/>
        <v>2.564102564102555E-2</v>
      </c>
      <c r="AK14" s="10">
        <f t="shared" si="0"/>
        <v>1.435483870967742</v>
      </c>
      <c r="AL14" s="10">
        <f t="shared" si="0"/>
        <v>-0.10256410256410253</v>
      </c>
      <c r="AM14" s="11">
        <f t="shared" si="1"/>
        <v>1181</v>
      </c>
      <c r="AN14" s="11">
        <f t="shared" si="2"/>
        <v>980</v>
      </c>
      <c r="AO14" s="12">
        <f t="shared" si="3"/>
        <v>0.20510204081632644</v>
      </c>
      <c r="AP14" s="13"/>
      <c r="AQ14" s="13"/>
      <c r="AR14" s="14"/>
      <c r="AS14" s="15"/>
      <c r="AV14" s="17"/>
      <c r="AW14" s="18"/>
    </row>
    <row r="15" spans="1:49" x14ac:dyDescent="0.25">
      <c r="A15" s="6" t="str">
        <f>[1]Φύλλο1!A221</f>
        <v>ΑΡΚΑΔΙΑ</v>
      </c>
      <c r="B15" s="6" t="str">
        <f>[1]Φύλλο1!B221</f>
        <v>OTR</v>
      </c>
      <c r="C15" s="7">
        <f>[1]Φύλλο1!P221</f>
        <v>0</v>
      </c>
      <c r="D15" s="7">
        <f>[1]Φύλλο1!Q221</f>
        <v>0</v>
      </c>
      <c r="E15" s="7">
        <f>[1]Φύλλο1!R221</f>
        <v>6</v>
      </c>
      <c r="F15" s="7">
        <f>[1]Φύλλο1!S221</f>
        <v>0</v>
      </c>
      <c r="G15" s="7">
        <f>[1]Φύλλο1!T221</f>
        <v>0</v>
      </c>
      <c r="H15" s="7">
        <f>[1]Φύλλο1!U221</f>
        <v>0</v>
      </c>
      <c r="I15" s="7">
        <f>[1]Φύλλο1!V221</f>
        <v>0</v>
      </c>
      <c r="J15" s="7">
        <f>[1]Φύλλο1!W221</f>
        <v>0</v>
      </c>
      <c r="K15" s="7">
        <f>[1]Φύλλο1!X221</f>
        <v>0</v>
      </c>
      <c r="L15" s="7">
        <f>[1]Φύλλο1!Y221</f>
        <v>4</v>
      </c>
      <c r="M15" s="7">
        <f>[1]Φύλλο1!Z221</f>
        <v>87</v>
      </c>
      <c r="N15" s="7">
        <f>[1]Φύλλο1!AA221</f>
        <v>0</v>
      </c>
      <c r="O15" s="8">
        <v>0</v>
      </c>
      <c r="P15" s="8">
        <v>0</v>
      </c>
      <c r="Q15" s="8">
        <v>1</v>
      </c>
      <c r="R15" s="8">
        <v>0</v>
      </c>
      <c r="S15" s="8">
        <v>16</v>
      </c>
      <c r="T15" s="8">
        <v>8</v>
      </c>
      <c r="U15" s="8">
        <v>0</v>
      </c>
      <c r="V15" s="8">
        <v>0</v>
      </c>
      <c r="W15" s="8">
        <v>10</v>
      </c>
      <c r="X15" s="8">
        <v>1</v>
      </c>
      <c r="Y15" s="8">
        <v>0</v>
      </c>
      <c r="Z15" s="9">
        <v>0</v>
      </c>
      <c r="AA15" s="10" t="e">
        <f t="shared" si="0"/>
        <v>#DIV/0!</v>
      </c>
      <c r="AB15" s="10" t="e">
        <f t="shared" si="0"/>
        <v>#DIV/0!</v>
      </c>
      <c r="AC15" s="10">
        <f t="shared" si="0"/>
        <v>5</v>
      </c>
      <c r="AD15" s="10" t="e">
        <f t="shared" si="0"/>
        <v>#DIV/0!</v>
      </c>
      <c r="AE15" s="10">
        <f t="shared" si="0"/>
        <v>-1</v>
      </c>
      <c r="AF15" s="10">
        <f t="shared" si="0"/>
        <v>-1</v>
      </c>
      <c r="AG15" s="10" t="e">
        <f t="shared" si="0"/>
        <v>#DIV/0!</v>
      </c>
      <c r="AH15" s="10" t="e">
        <f t="shared" si="0"/>
        <v>#DIV/0!</v>
      </c>
      <c r="AI15" s="10">
        <f t="shared" si="0"/>
        <v>-1</v>
      </c>
      <c r="AJ15" s="10">
        <f t="shared" si="0"/>
        <v>3</v>
      </c>
      <c r="AK15" s="10" t="e">
        <f t="shared" si="0"/>
        <v>#DIV/0!</v>
      </c>
      <c r="AL15" s="10" t="e">
        <f t="shared" si="0"/>
        <v>#DIV/0!</v>
      </c>
      <c r="AM15" s="11">
        <f t="shared" si="1"/>
        <v>97</v>
      </c>
      <c r="AN15" s="11">
        <f t="shared" si="2"/>
        <v>36</v>
      </c>
      <c r="AO15" s="12">
        <f t="shared" si="3"/>
        <v>1.6944444444444446</v>
      </c>
      <c r="AP15" s="16"/>
      <c r="AQ15" s="16"/>
      <c r="AR15" s="14"/>
      <c r="AS15" s="15"/>
      <c r="AV15" s="17"/>
      <c r="AW15" s="18"/>
    </row>
    <row r="16" spans="1:49" x14ac:dyDescent="0.25">
      <c r="A16" s="6" t="str">
        <f>[1]Φύλλο1!A289</f>
        <v>ΑΡΚΑΔΙΑ</v>
      </c>
      <c r="B16" s="6" t="str">
        <f>[1]Φύλλο1!B289</f>
        <v>AGR</v>
      </c>
      <c r="C16" s="7">
        <f>[1]Φύλλο1!P289</f>
        <v>7</v>
      </c>
      <c r="D16" s="7">
        <f>[1]Φύλλο1!Q289</f>
        <v>0</v>
      </c>
      <c r="E16" s="7">
        <f>[1]Φύλλο1!R289</f>
        <v>4</v>
      </c>
      <c r="F16" s="7">
        <f>[1]Φύλλο1!S289</f>
        <v>0</v>
      </c>
      <c r="G16" s="7">
        <f>[1]Φύλλο1!T289</f>
        <v>5</v>
      </c>
      <c r="H16" s="7">
        <f>[1]Φύλλο1!U289</f>
        <v>14</v>
      </c>
      <c r="I16" s="7">
        <f>[1]Φύλλο1!V289</f>
        <v>0</v>
      </c>
      <c r="J16" s="7">
        <f>[1]Φύλλο1!W289</f>
        <v>0</v>
      </c>
      <c r="K16" s="7">
        <f>[1]Φύλλο1!X289</f>
        <v>3</v>
      </c>
      <c r="L16" s="7">
        <f>[1]Φύλλο1!Y289</f>
        <v>2</v>
      </c>
      <c r="M16" s="7">
        <f>[1]Φύλλο1!Z289</f>
        <v>15</v>
      </c>
      <c r="N16" s="7">
        <f>[1]Φύλλο1!AA289</f>
        <v>1</v>
      </c>
      <c r="O16" s="8">
        <v>2</v>
      </c>
      <c r="P16" s="8">
        <v>4</v>
      </c>
      <c r="Q16" s="8">
        <v>0</v>
      </c>
      <c r="R16" s="8">
        <v>2</v>
      </c>
      <c r="S16" s="8">
        <v>8</v>
      </c>
      <c r="T16" s="8">
        <v>4</v>
      </c>
      <c r="U16" s="8">
        <v>2</v>
      </c>
      <c r="V16" s="8">
        <v>6</v>
      </c>
      <c r="W16" s="8">
        <v>2</v>
      </c>
      <c r="X16" s="8">
        <v>0</v>
      </c>
      <c r="Y16" s="8">
        <v>1</v>
      </c>
      <c r="Z16" s="9">
        <v>0</v>
      </c>
      <c r="AA16" s="10">
        <f t="shared" si="0"/>
        <v>2.5</v>
      </c>
      <c r="AB16" s="10">
        <f t="shared" si="0"/>
        <v>-1</v>
      </c>
      <c r="AC16" s="10" t="e">
        <f t="shared" si="0"/>
        <v>#DIV/0!</v>
      </c>
      <c r="AD16" s="10">
        <f t="shared" si="0"/>
        <v>-1</v>
      </c>
      <c r="AE16" s="10">
        <f t="shared" si="0"/>
        <v>-0.375</v>
      </c>
      <c r="AF16" s="10">
        <f t="shared" si="0"/>
        <v>2.5</v>
      </c>
      <c r="AG16" s="10">
        <f t="shared" si="0"/>
        <v>-1</v>
      </c>
      <c r="AH16" s="10">
        <f t="shared" si="0"/>
        <v>-1</v>
      </c>
      <c r="AI16" s="10">
        <f t="shared" si="0"/>
        <v>0.5</v>
      </c>
      <c r="AJ16" s="10" t="e">
        <f t="shared" si="0"/>
        <v>#DIV/0!</v>
      </c>
      <c r="AK16" s="10">
        <f t="shared" si="0"/>
        <v>14</v>
      </c>
      <c r="AL16" s="10" t="e">
        <f t="shared" si="0"/>
        <v>#DIV/0!</v>
      </c>
      <c r="AM16" s="11">
        <f t="shared" si="1"/>
        <v>51</v>
      </c>
      <c r="AN16" s="11">
        <f t="shared" si="2"/>
        <v>31</v>
      </c>
      <c r="AO16" s="12">
        <f t="shared" si="3"/>
        <v>0.64516129032258074</v>
      </c>
      <c r="AP16" s="16"/>
      <c r="AQ16" s="16"/>
      <c r="AR16" s="14"/>
      <c r="AS16" s="15"/>
      <c r="AV16" s="17"/>
      <c r="AW16" s="18"/>
    </row>
    <row r="17" spans="1:49" x14ac:dyDescent="0.25">
      <c r="A17" s="6" t="str">
        <f>[1]Φύλλο1!A38</f>
        <v>ΑΡΤΑ</v>
      </c>
      <c r="B17" s="6" t="str">
        <f>[1]Φύλλο1!B38</f>
        <v>PA</v>
      </c>
      <c r="C17" s="7">
        <f>[1]Φύλλο1!P38</f>
        <v>1245</v>
      </c>
      <c r="D17" s="7">
        <f>[1]Φύλλο1!Q38</f>
        <v>950</v>
      </c>
      <c r="E17" s="7">
        <f>[1]Φύλλο1!R38</f>
        <v>1815</v>
      </c>
      <c r="F17" s="7">
        <f>[1]Φύλλο1!S38</f>
        <v>835</v>
      </c>
      <c r="G17" s="7">
        <f>[1]Φύλλο1!T38</f>
        <v>1690</v>
      </c>
      <c r="H17" s="7">
        <f>[1]Φύλλο1!U38</f>
        <v>120</v>
      </c>
      <c r="I17" s="7">
        <f>[1]Φύλλο1!V38</f>
        <v>905</v>
      </c>
      <c r="J17" s="7">
        <f>[1]Φύλλο1!W38</f>
        <v>235</v>
      </c>
      <c r="K17" s="7">
        <f>[1]Φύλλο1!X38</f>
        <v>1090</v>
      </c>
      <c r="L17" s="7">
        <f>[1]Φύλλο1!Y38</f>
        <v>2580</v>
      </c>
      <c r="M17" s="7">
        <f>[1]Φύλλο1!Z38</f>
        <v>1140</v>
      </c>
      <c r="N17" s="7">
        <f>[1]Φύλλο1!AA38</f>
        <v>1505</v>
      </c>
      <c r="O17" s="8">
        <v>690</v>
      </c>
      <c r="P17" s="8">
        <v>1696</v>
      </c>
      <c r="Q17" s="8">
        <v>672</v>
      </c>
      <c r="R17" s="8">
        <v>1168</v>
      </c>
      <c r="S17" s="8">
        <v>901</v>
      </c>
      <c r="T17" s="8">
        <v>532</v>
      </c>
      <c r="U17" s="8">
        <v>980</v>
      </c>
      <c r="V17" s="8">
        <v>1430</v>
      </c>
      <c r="W17" s="8">
        <v>1675</v>
      </c>
      <c r="X17" s="8">
        <v>930</v>
      </c>
      <c r="Y17" s="8">
        <v>1440</v>
      </c>
      <c r="Z17" s="9">
        <v>1610</v>
      </c>
      <c r="AA17" s="10">
        <f t="shared" si="0"/>
        <v>0.80434782608695654</v>
      </c>
      <c r="AB17" s="10">
        <f t="shared" si="0"/>
        <v>-0.43985849056603776</v>
      </c>
      <c r="AC17" s="10">
        <f t="shared" si="0"/>
        <v>1.7008928571428572</v>
      </c>
      <c r="AD17" s="10">
        <f t="shared" si="0"/>
        <v>-0.2851027397260274</v>
      </c>
      <c r="AE17" s="10">
        <f t="shared" si="0"/>
        <v>0.87569367369589335</v>
      </c>
      <c r="AF17" s="10">
        <f t="shared" si="0"/>
        <v>-0.77443609022556392</v>
      </c>
      <c r="AG17" s="10">
        <f t="shared" si="0"/>
        <v>-7.6530612244897989E-2</v>
      </c>
      <c r="AH17" s="10">
        <f t="shared" si="0"/>
        <v>-0.83566433566433562</v>
      </c>
      <c r="AI17" s="10">
        <f t="shared" si="0"/>
        <v>-0.34925373134328364</v>
      </c>
      <c r="AJ17" s="10">
        <f t="shared" si="0"/>
        <v>1.774193548387097</v>
      </c>
      <c r="AK17" s="10">
        <f t="shared" si="0"/>
        <v>-0.20833333333333337</v>
      </c>
      <c r="AL17" s="10">
        <f t="shared" si="0"/>
        <v>-6.5217391304347783E-2</v>
      </c>
      <c r="AM17" s="11">
        <f t="shared" si="1"/>
        <v>14110</v>
      </c>
      <c r="AN17" s="11">
        <f t="shared" si="2"/>
        <v>13724</v>
      </c>
      <c r="AO17" s="12">
        <f t="shared" si="3"/>
        <v>2.8125910813173949E-2</v>
      </c>
      <c r="AP17" s="13">
        <f>AM17*$AV$1+AM18*$AV$2+AM19*$AV$3+AM20*$AV$4+AM21*$AV$5</f>
        <v>233.79399999999998</v>
      </c>
      <c r="AQ17" s="13">
        <f t="shared" ref="AQ17" si="10">AN17*$AV$1+AN18*$AV$2+AN19*$AW$3+AN20*$AV$4+AN21*$AV$5</f>
        <v>243.03599999999997</v>
      </c>
      <c r="AR17" s="14">
        <f t="shared" ref="AR17" si="11">(AP17/AQ17)-1</f>
        <v>-3.8027288138382742E-2</v>
      </c>
      <c r="AS17" s="15">
        <f t="shared" ref="AS17" si="12">AP17/$AV$6</f>
        <v>5.1123716314608828E-3</v>
      </c>
      <c r="AV17" s="17"/>
      <c r="AW17" s="18"/>
    </row>
    <row r="18" spans="1:49" x14ac:dyDescent="0.25">
      <c r="A18" s="6" t="str">
        <f>[1]Φύλλο1!A106</f>
        <v>ΑΡΤΑ</v>
      </c>
      <c r="B18" s="6" t="str">
        <f>[1]Φύλλο1!B106</f>
        <v>TR</v>
      </c>
      <c r="C18" s="7">
        <f>[1]Φύλλο1!P106</f>
        <v>187</v>
      </c>
      <c r="D18" s="7">
        <f>[1]Φύλλο1!Q106</f>
        <v>272</v>
      </c>
      <c r="E18" s="7">
        <f>[1]Φύλλο1!R106</f>
        <v>171</v>
      </c>
      <c r="F18" s="7">
        <f>[1]Φύλλο1!S106</f>
        <v>107</v>
      </c>
      <c r="G18" s="7">
        <f>[1]Φύλλο1!T106</f>
        <v>165</v>
      </c>
      <c r="H18" s="7">
        <f>[1]Φύλλο1!U106</f>
        <v>0</v>
      </c>
      <c r="I18" s="7">
        <f>[1]Φύλλο1!V106</f>
        <v>264</v>
      </c>
      <c r="J18" s="7">
        <f>[1]Φύλλο1!W106</f>
        <v>0</v>
      </c>
      <c r="K18" s="7">
        <f>[1]Φύλλο1!X106</f>
        <v>257</v>
      </c>
      <c r="L18" s="7">
        <f>[1]Φύλλο1!Y106</f>
        <v>269</v>
      </c>
      <c r="M18" s="7">
        <f>[1]Φύλλο1!Z106</f>
        <v>125</v>
      </c>
      <c r="N18" s="7">
        <f>[1]Φύλλο1!AA106</f>
        <v>222</v>
      </c>
      <c r="O18" s="8">
        <v>53</v>
      </c>
      <c r="P18" s="8">
        <v>234</v>
      </c>
      <c r="Q18" s="8">
        <v>300</v>
      </c>
      <c r="R18" s="8">
        <v>204</v>
      </c>
      <c r="S18" s="8">
        <v>206</v>
      </c>
      <c r="T18" s="8">
        <v>43</v>
      </c>
      <c r="U18" s="8">
        <v>306</v>
      </c>
      <c r="V18" s="8">
        <v>63</v>
      </c>
      <c r="W18" s="8">
        <v>276</v>
      </c>
      <c r="X18" s="8">
        <v>20</v>
      </c>
      <c r="Y18" s="8">
        <v>195</v>
      </c>
      <c r="Z18" s="9">
        <v>72</v>
      </c>
      <c r="AA18" s="10">
        <f t="shared" ref="AA18:AL81" si="13">((C18/O18)-1)</f>
        <v>2.5283018867924527</v>
      </c>
      <c r="AB18" s="10">
        <f t="shared" si="13"/>
        <v>0.16239316239316248</v>
      </c>
      <c r="AC18" s="10">
        <f t="shared" si="13"/>
        <v>-0.43000000000000005</v>
      </c>
      <c r="AD18" s="10">
        <f t="shared" si="13"/>
        <v>-0.47549019607843135</v>
      </c>
      <c r="AE18" s="10">
        <f t="shared" si="13"/>
        <v>-0.19902912621359226</v>
      </c>
      <c r="AF18" s="10">
        <f t="shared" si="13"/>
        <v>-1</v>
      </c>
      <c r="AG18" s="10">
        <f t="shared" si="13"/>
        <v>-0.13725490196078427</v>
      </c>
      <c r="AH18" s="10">
        <f t="shared" si="13"/>
        <v>-1</v>
      </c>
      <c r="AI18" s="10">
        <f t="shared" si="13"/>
        <v>-6.88405797101449E-2</v>
      </c>
      <c r="AJ18" s="10">
        <f t="shared" si="13"/>
        <v>12.45</v>
      </c>
      <c r="AK18" s="10">
        <f t="shared" si="13"/>
        <v>-0.35897435897435892</v>
      </c>
      <c r="AL18" s="10">
        <f t="shared" si="13"/>
        <v>2.0833333333333335</v>
      </c>
      <c r="AM18" s="11">
        <f t="shared" si="1"/>
        <v>2039</v>
      </c>
      <c r="AN18" s="11">
        <f t="shared" si="2"/>
        <v>1972</v>
      </c>
      <c r="AO18" s="12">
        <f t="shared" si="3"/>
        <v>3.3975659229208865E-2</v>
      </c>
      <c r="AP18" s="13"/>
      <c r="AQ18" s="13"/>
      <c r="AR18" s="14"/>
      <c r="AS18" s="15"/>
      <c r="AV18" s="17"/>
      <c r="AW18" s="18"/>
    </row>
    <row r="19" spans="1:49" x14ac:dyDescent="0.25">
      <c r="A19" s="6" t="str">
        <f>[1]Φύλλο1!A174</f>
        <v>ΑΡΤΑ</v>
      </c>
      <c r="B19" s="6" t="str">
        <f>[1]Φύλλο1!B174</f>
        <v>MO</v>
      </c>
      <c r="C19" s="7">
        <f>[1]Φύλλο1!P174</f>
        <v>35</v>
      </c>
      <c r="D19" s="7">
        <f>[1]Φύλλο1!Q174</f>
        <v>12</v>
      </c>
      <c r="E19" s="7">
        <f>[1]Φύλλο1!R174</f>
        <v>40</v>
      </c>
      <c r="F19" s="7">
        <f>[1]Φύλλο1!S174</f>
        <v>19</v>
      </c>
      <c r="G19" s="7">
        <f>[1]Φύλλο1!T174</f>
        <v>47</v>
      </c>
      <c r="H19" s="7">
        <f>[1]Φύλλο1!U174</f>
        <v>46</v>
      </c>
      <c r="I19" s="7">
        <f>[1]Φύλλο1!V174</f>
        <v>37</v>
      </c>
      <c r="J19" s="7">
        <f>[1]Φύλλο1!W174</f>
        <v>12</v>
      </c>
      <c r="K19" s="7">
        <f>[1]Φύλλο1!X174</f>
        <v>57</v>
      </c>
      <c r="L19" s="7">
        <f>[1]Φύλλο1!Y174</f>
        <v>114</v>
      </c>
      <c r="M19" s="7">
        <f>[1]Φύλλο1!Z174</f>
        <v>67</v>
      </c>
      <c r="N19" s="7">
        <f>[1]Φύλλο1!AA174</f>
        <v>55</v>
      </c>
      <c r="O19" s="8">
        <v>5</v>
      </c>
      <c r="P19" s="8">
        <v>36</v>
      </c>
      <c r="Q19" s="8">
        <v>15</v>
      </c>
      <c r="R19" s="8">
        <v>405</v>
      </c>
      <c r="S19" s="8">
        <v>143</v>
      </c>
      <c r="T19" s="8">
        <v>27</v>
      </c>
      <c r="U19" s="8">
        <v>7</v>
      </c>
      <c r="V19" s="8">
        <v>100</v>
      </c>
      <c r="W19" s="8">
        <v>90</v>
      </c>
      <c r="X19" s="8">
        <v>89</v>
      </c>
      <c r="Y19" s="8">
        <v>112</v>
      </c>
      <c r="Z19" s="9">
        <v>32</v>
      </c>
      <c r="AA19" s="10">
        <f t="shared" si="13"/>
        <v>6</v>
      </c>
      <c r="AB19" s="10">
        <f t="shared" si="13"/>
        <v>-0.66666666666666674</v>
      </c>
      <c r="AC19" s="10">
        <f t="shared" si="13"/>
        <v>1.6666666666666665</v>
      </c>
      <c r="AD19" s="10">
        <f t="shared" si="13"/>
        <v>-0.95308641975308639</v>
      </c>
      <c r="AE19" s="10">
        <f t="shared" si="13"/>
        <v>-0.67132867132867136</v>
      </c>
      <c r="AF19" s="10">
        <f t="shared" si="13"/>
        <v>0.70370370370370372</v>
      </c>
      <c r="AG19" s="10">
        <f t="shared" si="13"/>
        <v>4.2857142857142856</v>
      </c>
      <c r="AH19" s="10">
        <f t="shared" si="13"/>
        <v>-0.88</v>
      </c>
      <c r="AI19" s="10">
        <f t="shared" si="13"/>
        <v>-0.3666666666666667</v>
      </c>
      <c r="AJ19" s="10">
        <f t="shared" si="13"/>
        <v>0.2808988764044944</v>
      </c>
      <c r="AK19" s="10">
        <f t="shared" si="13"/>
        <v>-0.4017857142857143</v>
      </c>
      <c r="AL19" s="10">
        <f t="shared" si="13"/>
        <v>0.71875</v>
      </c>
      <c r="AM19" s="11">
        <f t="shared" si="1"/>
        <v>541</v>
      </c>
      <c r="AN19" s="11">
        <f t="shared" si="2"/>
        <v>1061</v>
      </c>
      <c r="AO19" s="12">
        <f t="shared" si="3"/>
        <v>-0.4901036757775683</v>
      </c>
      <c r="AP19" s="13"/>
      <c r="AQ19" s="13"/>
      <c r="AR19" s="14"/>
      <c r="AS19" s="15"/>
      <c r="AV19" s="17"/>
      <c r="AW19" s="18"/>
    </row>
    <row r="20" spans="1:49" x14ac:dyDescent="0.25">
      <c r="A20" s="6" t="str">
        <f>[1]Φύλλο1!A242</f>
        <v>ΑΡΤΑ</v>
      </c>
      <c r="B20" s="6" t="str">
        <f>[1]Φύλλο1!B242</f>
        <v>OTR</v>
      </c>
      <c r="C20" s="7">
        <f>[1]Φύλλο1!P242</f>
        <v>5</v>
      </c>
      <c r="D20" s="7">
        <f>[1]Φύλλο1!Q242</f>
        <v>2</v>
      </c>
      <c r="E20" s="7">
        <f>[1]Φύλλο1!R242</f>
        <v>0</v>
      </c>
      <c r="F20" s="7">
        <f>[1]Φύλλο1!S242</f>
        <v>2</v>
      </c>
      <c r="G20" s="7">
        <f>[1]Φύλλο1!T242</f>
        <v>0</v>
      </c>
      <c r="H20" s="7">
        <f>[1]Φύλλο1!U242</f>
        <v>0</v>
      </c>
      <c r="I20" s="7">
        <f>[1]Φύλλο1!V242</f>
        <v>12</v>
      </c>
      <c r="J20" s="7">
        <f>[1]Φύλλο1!W242</f>
        <v>0</v>
      </c>
      <c r="K20" s="7">
        <f>[1]Φύλλο1!X242</f>
        <v>0</v>
      </c>
      <c r="L20" s="7">
        <f>[1]Φύλλο1!Y242</f>
        <v>54</v>
      </c>
      <c r="M20" s="7">
        <f>[1]Φύλλο1!Z242</f>
        <v>7</v>
      </c>
      <c r="N20" s="7">
        <f>[1]Φύλλο1!AA242</f>
        <v>0</v>
      </c>
      <c r="O20" s="8">
        <v>0</v>
      </c>
      <c r="P20" s="8">
        <v>0</v>
      </c>
      <c r="Q20" s="8">
        <v>0</v>
      </c>
      <c r="R20" s="8">
        <v>5</v>
      </c>
      <c r="S20" s="8">
        <v>0</v>
      </c>
      <c r="T20" s="8">
        <v>0</v>
      </c>
      <c r="U20" s="8">
        <v>0</v>
      </c>
      <c r="V20" s="8">
        <v>25</v>
      </c>
      <c r="W20" s="8">
        <v>4</v>
      </c>
      <c r="X20" s="8">
        <v>136</v>
      </c>
      <c r="Y20" s="8">
        <v>8</v>
      </c>
      <c r="Z20" s="9">
        <v>0</v>
      </c>
      <c r="AA20" s="10" t="e">
        <f t="shared" si="13"/>
        <v>#DIV/0!</v>
      </c>
      <c r="AB20" s="10" t="e">
        <f t="shared" si="13"/>
        <v>#DIV/0!</v>
      </c>
      <c r="AC20" s="10" t="e">
        <f t="shared" si="13"/>
        <v>#DIV/0!</v>
      </c>
      <c r="AD20" s="10">
        <f t="shared" si="13"/>
        <v>-0.6</v>
      </c>
      <c r="AE20" s="10" t="e">
        <f t="shared" si="13"/>
        <v>#DIV/0!</v>
      </c>
      <c r="AF20" s="10" t="e">
        <f t="shared" si="13"/>
        <v>#DIV/0!</v>
      </c>
      <c r="AG20" s="10" t="e">
        <f t="shared" si="13"/>
        <v>#DIV/0!</v>
      </c>
      <c r="AH20" s="10">
        <f t="shared" si="13"/>
        <v>-1</v>
      </c>
      <c r="AI20" s="10">
        <f t="shared" si="13"/>
        <v>-1</v>
      </c>
      <c r="AJ20" s="10">
        <f t="shared" si="13"/>
        <v>-0.60294117647058831</v>
      </c>
      <c r="AK20" s="10">
        <f t="shared" si="13"/>
        <v>-0.125</v>
      </c>
      <c r="AL20" s="10" t="e">
        <f t="shared" si="13"/>
        <v>#DIV/0!</v>
      </c>
      <c r="AM20" s="11">
        <f t="shared" si="1"/>
        <v>82</v>
      </c>
      <c r="AN20" s="11">
        <f t="shared" si="2"/>
        <v>178</v>
      </c>
      <c r="AO20" s="12">
        <f t="shared" si="3"/>
        <v>-0.5393258426966292</v>
      </c>
      <c r="AP20" s="16"/>
      <c r="AQ20" s="16"/>
      <c r="AR20" s="14"/>
      <c r="AS20" s="15"/>
    </row>
    <row r="21" spans="1:49" x14ac:dyDescent="0.25">
      <c r="A21" s="6" t="str">
        <f>[1]Φύλλο1!A310</f>
        <v>ΑΡΤΑ</v>
      </c>
      <c r="B21" s="6" t="str">
        <f>[1]Φύλλο1!B310</f>
        <v>AGR</v>
      </c>
      <c r="C21" s="7">
        <f>[1]Φύλλο1!P310</f>
        <v>1</v>
      </c>
      <c r="D21" s="7">
        <f>[1]Φύλλο1!Q310</f>
        <v>4</v>
      </c>
      <c r="E21" s="7">
        <f>[1]Φύλλο1!R310</f>
        <v>0</v>
      </c>
      <c r="F21" s="7">
        <f>[1]Φύλλο1!S310</f>
        <v>2</v>
      </c>
      <c r="G21" s="7">
        <f>[1]Φύλλο1!T310</f>
        <v>8</v>
      </c>
      <c r="H21" s="7">
        <f>[1]Φύλλο1!U310</f>
        <v>0</v>
      </c>
      <c r="I21" s="7">
        <f>[1]Φύλλο1!V310</f>
        <v>6</v>
      </c>
      <c r="J21" s="7">
        <f>[1]Φύλλο1!W310</f>
        <v>0</v>
      </c>
      <c r="K21" s="7">
        <f>[1]Φύλλο1!X310</f>
        <v>2</v>
      </c>
      <c r="L21" s="7">
        <f>[1]Φύλλο1!Y310</f>
        <v>21</v>
      </c>
      <c r="M21" s="7">
        <f>[1]Φύλλο1!Z310</f>
        <v>0</v>
      </c>
      <c r="N21" s="7">
        <f>[1]Φύλλο1!AA310</f>
        <v>1</v>
      </c>
      <c r="O21" s="8">
        <v>0</v>
      </c>
      <c r="P21" s="8">
        <v>9</v>
      </c>
      <c r="Q21" s="8">
        <v>0</v>
      </c>
      <c r="R21" s="8">
        <v>0</v>
      </c>
      <c r="S21" s="8">
        <v>2</v>
      </c>
      <c r="T21" s="8">
        <v>0</v>
      </c>
      <c r="U21" s="8">
        <v>0</v>
      </c>
      <c r="V21" s="8">
        <v>17</v>
      </c>
      <c r="W21" s="8">
        <v>2</v>
      </c>
      <c r="X21" s="8">
        <v>0</v>
      </c>
      <c r="Y21" s="8">
        <v>4</v>
      </c>
      <c r="Z21" s="9">
        <v>3</v>
      </c>
      <c r="AA21" s="10" t="e">
        <f t="shared" si="13"/>
        <v>#DIV/0!</v>
      </c>
      <c r="AB21" s="10">
        <f t="shared" si="13"/>
        <v>-0.55555555555555558</v>
      </c>
      <c r="AC21" s="10" t="e">
        <f t="shared" si="13"/>
        <v>#DIV/0!</v>
      </c>
      <c r="AD21" s="10" t="e">
        <f t="shared" si="13"/>
        <v>#DIV/0!</v>
      </c>
      <c r="AE21" s="10">
        <f t="shared" si="13"/>
        <v>3</v>
      </c>
      <c r="AF21" s="10" t="e">
        <f t="shared" si="13"/>
        <v>#DIV/0!</v>
      </c>
      <c r="AG21" s="10" t="e">
        <f t="shared" si="13"/>
        <v>#DIV/0!</v>
      </c>
      <c r="AH21" s="10">
        <f t="shared" si="13"/>
        <v>-1</v>
      </c>
      <c r="AI21" s="10">
        <f t="shared" si="13"/>
        <v>0</v>
      </c>
      <c r="AJ21" s="10" t="e">
        <f t="shared" si="13"/>
        <v>#DIV/0!</v>
      </c>
      <c r="AK21" s="10">
        <f t="shared" si="13"/>
        <v>-1</v>
      </c>
      <c r="AL21" s="10">
        <f t="shared" si="13"/>
        <v>-0.66666666666666674</v>
      </c>
      <c r="AM21" s="11">
        <f t="shared" si="1"/>
        <v>45</v>
      </c>
      <c r="AN21" s="11">
        <f t="shared" si="2"/>
        <v>37</v>
      </c>
      <c r="AO21" s="12">
        <f t="shared" si="3"/>
        <v>0.21621621621621623</v>
      </c>
      <c r="AP21" s="16"/>
      <c r="AQ21" s="16"/>
      <c r="AR21" s="14"/>
      <c r="AS21" s="15"/>
    </row>
    <row r="22" spans="1:49" x14ac:dyDescent="0.25">
      <c r="A22" s="6" t="str">
        <f>[1]Φύλλο1!A14</f>
        <v>ΑΤΤΙΚΗ</v>
      </c>
      <c r="B22" s="6" t="str">
        <f>[1]Φύλλο1!B14</f>
        <v>PA</v>
      </c>
      <c r="C22" s="7">
        <f>[1]Φύλλο1!P14</f>
        <v>111165</v>
      </c>
      <c r="D22" s="7">
        <f>[1]Φύλλο1!Q14</f>
        <v>93828</v>
      </c>
      <c r="E22" s="7">
        <f>[1]Φύλλο1!R14</f>
        <v>105165</v>
      </c>
      <c r="F22" s="7">
        <f>[1]Φύλλο1!S14</f>
        <v>100964</v>
      </c>
      <c r="G22" s="7">
        <f>[1]Φύλλο1!T14</f>
        <v>98363</v>
      </c>
      <c r="H22" s="7">
        <f>[1]Φύλλο1!U14</f>
        <v>101164</v>
      </c>
      <c r="I22" s="7">
        <f>[1]Φύλλο1!V14</f>
        <v>107491</v>
      </c>
      <c r="J22" s="7">
        <f>[1]Φύλλο1!W14</f>
        <v>82747</v>
      </c>
      <c r="K22" s="7">
        <f>[1]Φύλλο1!X14</f>
        <v>120850</v>
      </c>
      <c r="L22" s="7">
        <f>[1]Φύλλο1!Y14</f>
        <v>123704</v>
      </c>
      <c r="M22" s="7">
        <f>[1]Φύλλο1!Z14</f>
        <v>133421</v>
      </c>
      <c r="N22" s="7">
        <f>[1]Φύλλο1!AA14</f>
        <v>129488</v>
      </c>
      <c r="O22" s="8">
        <v>94312</v>
      </c>
      <c r="P22" s="8">
        <v>112530</v>
      </c>
      <c r="Q22" s="8">
        <v>99638</v>
      </c>
      <c r="R22" s="8">
        <v>101322</v>
      </c>
      <c r="S22" s="8">
        <v>103119</v>
      </c>
      <c r="T22" s="8">
        <v>97789</v>
      </c>
      <c r="U22" s="8">
        <v>95777</v>
      </c>
      <c r="V22" s="8">
        <v>81227</v>
      </c>
      <c r="W22" s="8">
        <v>117538</v>
      </c>
      <c r="X22" s="8">
        <v>118953</v>
      </c>
      <c r="Y22" s="8">
        <v>125602</v>
      </c>
      <c r="Z22" s="9">
        <v>124841</v>
      </c>
      <c r="AA22" s="10">
        <f t="shared" si="13"/>
        <v>0.17869412163881582</v>
      </c>
      <c r="AB22" s="10">
        <f t="shared" si="13"/>
        <v>-0.16619568115169292</v>
      </c>
      <c r="AC22" s="10">
        <f t="shared" si="13"/>
        <v>5.5470804311608113E-2</v>
      </c>
      <c r="AD22" s="10">
        <f t="shared" si="13"/>
        <v>-3.5332899074238533E-3</v>
      </c>
      <c r="AE22" s="10">
        <f t="shared" si="13"/>
        <v>-4.6121471309845896E-2</v>
      </c>
      <c r="AF22" s="10">
        <f t="shared" si="13"/>
        <v>3.4513084293734453E-2</v>
      </c>
      <c r="AG22" s="10">
        <f t="shared" si="13"/>
        <v>0.12230493751109339</v>
      </c>
      <c r="AH22" s="10">
        <f t="shared" si="13"/>
        <v>1.8712989523188117E-2</v>
      </c>
      <c r="AI22" s="10">
        <f t="shared" si="13"/>
        <v>2.8178121118276556E-2</v>
      </c>
      <c r="AJ22" s="10">
        <f t="shared" si="13"/>
        <v>3.9940144426790392E-2</v>
      </c>
      <c r="AK22" s="10">
        <f t="shared" si="13"/>
        <v>6.2252193436410197E-2</v>
      </c>
      <c r="AL22" s="10">
        <f t="shared" si="13"/>
        <v>3.7223348098781583E-2</v>
      </c>
      <c r="AM22" s="11">
        <f t="shared" si="1"/>
        <v>1308350</v>
      </c>
      <c r="AN22" s="11">
        <f t="shared" si="2"/>
        <v>1272648</v>
      </c>
      <c r="AO22" s="12">
        <f>((AM22/AN22)-1)</f>
        <v>2.8053318749567735E-2</v>
      </c>
      <c r="AP22" s="13">
        <f>AM22*$AV$1+AM23*$AV$2+AM24*$AV$3+AM25*$AV$4+AM26*$AV$5</f>
        <v>13870.378000000001</v>
      </c>
      <c r="AQ22" s="13">
        <f t="shared" ref="AQ22" si="14">AN22*$AV$1+AN23*$AV$2+AN24*$AW$3+AN25*$AV$4+AN26*$AV$5</f>
        <v>13415.408000000001</v>
      </c>
      <c r="AR22" s="14">
        <f t="shared" ref="AR22" si="15">(AP22/AQ22)-1</f>
        <v>3.3913989049009885E-2</v>
      </c>
      <c r="AS22" s="15">
        <f t="shared" ref="AS22" si="16">AP22/$AV$6</f>
        <v>0.30330345092191907</v>
      </c>
    </row>
    <row r="23" spans="1:49" x14ac:dyDescent="0.25">
      <c r="A23" s="6" t="str">
        <f>[1]Φύλλο1!A82</f>
        <v>ΑΤΤΙΚΗ</v>
      </c>
      <c r="B23" s="6" t="str">
        <f>[1]Φύλλο1!B82</f>
        <v>TR</v>
      </c>
      <c r="C23" s="7">
        <f>[1]Φύλλο1!P82</f>
        <v>3473</v>
      </c>
      <c r="D23" s="7">
        <f>[1]Φύλλο1!Q82</f>
        <v>3632</v>
      </c>
      <c r="E23" s="7">
        <f>[1]Φύλλο1!R82</f>
        <v>5200</v>
      </c>
      <c r="F23" s="7">
        <f>[1]Φύλλο1!S82</f>
        <v>3758</v>
      </c>
      <c r="G23" s="7">
        <f>[1]Φύλλο1!T82</f>
        <v>6129</v>
      </c>
      <c r="H23" s="7">
        <f>[1]Φύλλο1!U82</f>
        <v>5663</v>
      </c>
      <c r="I23" s="7">
        <f>[1]Φύλλο1!V82</f>
        <v>5440</v>
      </c>
      <c r="J23" s="7">
        <f>[1]Φύλλο1!W82</f>
        <v>3050</v>
      </c>
      <c r="K23" s="7">
        <f>[1]Φύλλο1!X82</f>
        <v>5597</v>
      </c>
      <c r="L23" s="7">
        <f>[1]Φύλλο1!Y82</f>
        <v>4932</v>
      </c>
      <c r="M23" s="7">
        <f>[1]Φύλλο1!Z82</f>
        <v>4940</v>
      </c>
      <c r="N23" s="7">
        <f>[1]Φύλλο1!AA82</f>
        <v>4653</v>
      </c>
      <c r="O23" s="8">
        <v>2916</v>
      </c>
      <c r="P23" s="8">
        <v>4606</v>
      </c>
      <c r="Q23" s="8">
        <v>4173</v>
      </c>
      <c r="R23" s="8">
        <v>4748</v>
      </c>
      <c r="S23" s="8">
        <v>5588</v>
      </c>
      <c r="T23" s="8">
        <v>5405</v>
      </c>
      <c r="U23" s="8">
        <v>4570</v>
      </c>
      <c r="V23" s="8">
        <v>3580</v>
      </c>
      <c r="W23" s="8">
        <v>4380</v>
      </c>
      <c r="X23" s="8">
        <v>4276</v>
      </c>
      <c r="Y23" s="8">
        <v>4631</v>
      </c>
      <c r="Z23" s="9">
        <v>4106</v>
      </c>
      <c r="AA23" s="10">
        <f t="shared" si="13"/>
        <v>0.19101508916323739</v>
      </c>
      <c r="AB23" s="10">
        <f t="shared" si="13"/>
        <v>-0.21146330872774644</v>
      </c>
      <c r="AC23" s="10">
        <f t="shared" si="13"/>
        <v>0.24610591900311518</v>
      </c>
      <c r="AD23" s="10">
        <f t="shared" si="13"/>
        <v>-0.2085088458298231</v>
      </c>
      <c r="AE23" s="10">
        <f t="shared" si="13"/>
        <v>9.681460272011444E-2</v>
      </c>
      <c r="AF23" s="10">
        <f t="shared" si="13"/>
        <v>4.7733580018501476E-2</v>
      </c>
      <c r="AG23" s="10">
        <f t="shared" si="13"/>
        <v>0.19037199124726478</v>
      </c>
      <c r="AH23" s="10">
        <f t="shared" si="13"/>
        <v>-0.14804469273743015</v>
      </c>
      <c r="AI23" s="10">
        <f t="shared" si="13"/>
        <v>0.27785388127853872</v>
      </c>
      <c r="AJ23" s="10">
        <f t="shared" si="13"/>
        <v>0.15341440598690359</v>
      </c>
      <c r="AK23" s="10">
        <f t="shared" si="13"/>
        <v>6.6724249622111875E-2</v>
      </c>
      <c r="AL23" s="10">
        <f t="shared" si="13"/>
        <v>0.1332196785192401</v>
      </c>
      <c r="AM23" s="11">
        <f t="shared" si="1"/>
        <v>56467</v>
      </c>
      <c r="AN23" s="11">
        <f t="shared" si="2"/>
        <v>52979</v>
      </c>
      <c r="AO23" s="12">
        <f t="shared" si="3"/>
        <v>6.5837407274580428E-2</v>
      </c>
      <c r="AP23" s="13"/>
      <c r="AQ23" s="13"/>
      <c r="AR23" s="14"/>
      <c r="AS23" s="15"/>
    </row>
    <row r="24" spans="1:49" x14ac:dyDescent="0.25">
      <c r="A24" s="6" t="str">
        <f>[1]Φύλλο1!A150</f>
        <v>ΑΤΤΙΚΗ</v>
      </c>
      <c r="B24" s="6" t="str">
        <f>[1]Φύλλο1!B150</f>
        <v>MO</v>
      </c>
      <c r="C24" s="7">
        <f>[1]Φύλλο1!P150</f>
        <v>11364</v>
      </c>
      <c r="D24" s="7">
        <f>[1]Φύλλο1!Q150</f>
        <v>7969</v>
      </c>
      <c r="E24" s="7">
        <f>[1]Φύλλο1!R150</f>
        <v>11005</v>
      </c>
      <c r="F24" s="7">
        <f>[1]Φύλλο1!S150</f>
        <v>9768</v>
      </c>
      <c r="G24" s="7">
        <f>[1]Φύλλο1!T150</f>
        <v>12028</v>
      </c>
      <c r="H24" s="7">
        <f>[1]Φύλλο1!U150</f>
        <v>12427</v>
      </c>
      <c r="I24" s="7">
        <f>[1]Φύλλο1!V150</f>
        <v>10310</v>
      </c>
      <c r="J24" s="7">
        <f>[1]Φύλλο1!W150</f>
        <v>6289</v>
      </c>
      <c r="K24" s="7">
        <f>[1]Φύλλο1!X150</f>
        <v>12194</v>
      </c>
      <c r="L24" s="7">
        <f>[1]Φύλλο1!Y150</f>
        <v>15364</v>
      </c>
      <c r="M24" s="7">
        <f>[1]Φύλλο1!Z150</f>
        <v>16355</v>
      </c>
      <c r="N24" s="7">
        <f>[1]Φύλλο1!AA150</f>
        <v>10034</v>
      </c>
      <c r="O24" s="8">
        <v>7745</v>
      </c>
      <c r="P24" s="8">
        <v>9596</v>
      </c>
      <c r="Q24" s="8">
        <v>8952</v>
      </c>
      <c r="R24" s="8">
        <v>11297</v>
      </c>
      <c r="S24" s="8">
        <v>12433</v>
      </c>
      <c r="T24" s="8">
        <v>12377</v>
      </c>
      <c r="U24" s="8">
        <v>9280</v>
      </c>
      <c r="V24" s="8">
        <v>7341</v>
      </c>
      <c r="W24" s="8">
        <v>14804</v>
      </c>
      <c r="X24" s="8">
        <v>13966</v>
      </c>
      <c r="Y24" s="8">
        <v>14694</v>
      </c>
      <c r="Z24" s="9">
        <v>10521</v>
      </c>
      <c r="AA24" s="10">
        <f t="shared" si="13"/>
        <v>0.46726920593931576</v>
      </c>
      <c r="AB24" s="10">
        <f t="shared" si="13"/>
        <v>-0.16954981242184242</v>
      </c>
      <c r="AC24" s="10">
        <f t="shared" si="13"/>
        <v>0.22933422698838246</v>
      </c>
      <c r="AD24" s="10">
        <f t="shared" si="13"/>
        <v>-0.13534566699123662</v>
      </c>
      <c r="AE24" s="10">
        <f t="shared" si="13"/>
        <v>-3.257459985522404E-2</v>
      </c>
      <c r="AF24" s="10">
        <f t="shared" si="13"/>
        <v>4.0397511513290407E-3</v>
      </c>
      <c r="AG24" s="10">
        <f t="shared" si="13"/>
        <v>0.11099137931034475</v>
      </c>
      <c r="AH24" s="10">
        <f t="shared" si="13"/>
        <v>-0.14330472687644735</v>
      </c>
      <c r="AI24" s="10">
        <f t="shared" si="13"/>
        <v>-0.17630370170224263</v>
      </c>
      <c r="AJ24" s="10">
        <f t="shared" si="13"/>
        <v>0.10010024344837465</v>
      </c>
      <c r="AK24" s="10">
        <f t="shared" si="13"/>
        <v>0.11303933578331282</v>
      </c>
      <c r="AL24" s="10">
        <f t="shared" si="13"/>
        <v>-4.6288375629693013E-2</v>
      </c>
      <c r="AM24" s="11">
        <f t="shared" si="1"/>
        <v>135107</v>
      </c>
      <c r="AN24" s="11">
        <f t="shared" si="2"/>
        <v>133006</v>
      </c>
      <c r="AO24" s="12">
        <f t="shared" si="3"/>
        <v>1.5796279867073659E-2</v>
      </c>
      <c r="AP24" s="13"/>
      <c r="AQ24" s="13"/>
      <c r="AR24" s="14"/>
      <c r="AS24" s="15"/>
    </row>
    <row r="25" spans="1:49" x14ac:dyDescent="0.25">
      <c r="A25" s="6" t="str">
        <f>[1]Φύλλο1!A218</f>
        <v>ΑΤΤΙΚΗ</v>
      </c>
      <c r="B25" s="6" t="str">
        <f>[1]Φύλλο1!B218</f>
        <v>OTR</v>
      </c>
      <c r="C25" s="7">
        <f>[1]Φύλλο1!P218</f>
        <v>0</v>
      </c>
      <c r="D25" s="7">
        <f>[1]Φύλλο1!Q218</f>
        <v>0</v>
      </c>
      <c r="E25" s="7">
        <f>[1]Φύλλο1!R218</f>
        <v>0</v>
      </c>
      <c r="F25" s="7">
        <f>[1]Φύλλο1!S218</f>
        <v>0</v>
      </c>
      <c r="G25" s="7">
        <f>[1]Φύλλο1!T218</f>
        <v>19</v>
      </c>
      <c r="H25" s="7">
        <f>[1]Φύλλο1!U218</f>
        <v>2</v>
      </c>
      <c r="I25" s="7">
        <f>[1]Φύλλο1!V218</f>
        <v>62</v>
      </c>
      <c r="J25" s="7">
        <f>[1]Φύλλο1!W218</f>
        <v>0</v>
      </c>
      <c r="K25" s="7">
        <f>[1]Φύλλο1!X218</f>
        <v>0</v>
      </c>
      <c r="L25" s="7">
        <f>[1]Φύλλο1!Y218</f>
        <v>83</v>
      </c>
      <c r="M25" s="7">
        <f>[1]Φύλλο1!Z218</f>
        <v>0</v>
      </c>
      <c r="N25" s="7">
        <f>[1]Φύλλο1!AA218</f>
        <v>0</v>
      </c>
      <c r="O25" s="8">
        <v>0</v>
      </c>
      <c r="P25" s="8">
        <v>30</v>
      </c>
      <c r="Q25" s="8">
        <v>3</v>
      </c>
      <c r="R25" s="8">
        <v>26</v>
      </c>
      <c r="S25" s="8">
        <v>26</v>
      </c>
      <c r="T25" s="8">
        <v>32</v>
      </c>
      <c r="U25" s="8">
        <v>0</v>
      </c>
      <c r="V25" s="8">
        <v>0</v>
      </c>
      <c r="W25" s="8">
        <v>5</v>
      </c>
      <c r="X25" s="8">
        <v>0</v>
      </c>
      <c r="Y25" s="8">
        <v>59</v>
      </c>
      <c r="Z25" s="9">
        <v>34</v>
      </c>
      <c r="AA25" s="10" t="e">
        <f t="shared" si="13"/>
        <v>#DIV/0!</v>
      </c>
      <c r="AB25" s="10">
        <f t="shared" si="13"/>
        <v>-1</v>
      </c>
      <c r="AC25" s="10">
        <f t="shared" si="13"/>
        <v>-1</v>
      </c>
      <c r="AD25" s="10">
        <f t="shared" si="13"/>
        <v>-1</v>
      </c>
      <c r="AE25" s="10">
        <f t="shared" si="13"/>
        <v>-0.26923076923076927</v>
      </c>
      <c r="AF25" s="10">
        <f t="shared" si="13"/>
        <v>-0.9375</v>
      </c>
      <c r="AG25" s="10" t="e">
        <f t="shared" si="13"/>
        <v>#DIV/0!</v>
      </c>
      <c r="AH25" s="10" t="e">
        <f t="shared" si="13"/>
        <v>#DIV/0!</v>
      </c>
      <c r="AI25" s="10">
        <f t="shared" si="13"/>
        <v>-1</v>
      </c>
      <c r="AJ25" s="10" t="e">
        <f t="shared" si="13"/>
        <v>#DIV/0!</v>
      </c>
      <c r="AK25" s="10">
        <f t="shared" si="13"/>
        <v>-1</v>
      </c>
      <c r="AL25" s="10">
        <f t="shared" si="13"/>
        <v>-1</v>
      </c>
      <c r="AM25" s="11">
        <f t="shared" si="1"/>
        <v>166</v>
      </c>
      <c r="AN25" s="11">
        <f t="shared" si="2"/>
        <v>215</v>
      </c>
      <c r="AO25" s="12">
        <f t="shared" si="3"/>
        <v>-0.22790697674418603</v>
      </c>
      <c r="AP25" s="16"/>
      <c r="AQ25" s="16"/>
      <c r="AR25" s="14"/>
      <c r="AS25" s="15"/>
    </row>
    <row r="26" spans="1:49" x14ac:dyDescent="0.25">
      <c r="A26" s="6" t="str">
        <f>[1]Φύλλο1!A286</f>
        <v>ΑΤΤΙΚΗ</v>
      </c>
      <c r="B26" s="6" t="str">
        <f>[1]Φύλλο1!B286</f>
        <v>AGR</v>
      </c>
      <c r="C26" s="7">
        <f>[1]Φύλλο1!P286</f>
        <v>12</v>
      </c>
      <c r="D26" s="7">
        <f>[1]Φύλλο1!Q286</f>
        <v>13</v>
      </c>
      <c r="E26" s="7">
        <f>[1]Φύλλο1!R286</f>
        <v>9</v>
      </c>
      <c r="F26" s="7">
        <f>[1]Φύλλο1!S286</f>
        <v>20</v>
      </c>
      <c r="G26" s="7">
        <f>[1]Φύλλο1!T286</f>
        <v>16</v>
      </c>
      <c r="H26" s="7">
        <f>[1]Φύλλο1!U286</f>
        <v>12</v>
      </c>
      <c r="I26" s="7">
        <f>[1]Φύλλο1!V286</f>
        <v>6</v>
      </c>
      <c r="J26" s="7">
        <f>[1]Φύλλο1!W286</f>
        <v>8</v>
      </c>
      <c r="K26" s="7">
        <f>[1]Φύλλο1!X286</f>
        <v>27</v>
      </c>
      <c r="L26" s="7">
        <f>[1]Φύλλο1!Y286</f>
        <v>22</v>
      </c>
      <c r="M26" s="7">
        <f>[1]Φύλλο1!Z286</f>
        <v>4</v>
      </c>
      <c r="N26" s="7">
        <f>[1]Φύλλο1!AA286</f>
        <v>0</v>
      </c>
      <c r="O26" s="8">
        <v>0</v>
      </c>
      <c r="P26" s="8">
        <v>24</v>
      </c>
      <c r="Q26" s="8">
        <v>53</v>
      </c>
      <c r="R26" s="8">
        <v>11</v>
      </c>
      <c r="S26" s="8">
        <v>27</v>
      </c>
      <c r="T26" s="8">
        <v>3</v>
      </c>
      <c r="U26" s="8">
        <v>9</v>
      </c>
      <c r="V26" s="8">
        <v>11</v>
      </c>
      <c r="W26" s="8">
        <v>7</v>
      </c>
      <c r="X26" s="8">
        <v>23</v>
      </c>
      <c r="Y26" s="8">
        <v>37</v>
      </c>
      <c r="Z26" s="9">
        <v>5</v>
      </c>
      <c r="AA26" s="10" t="e">
        <f t="shared" si="13"/>
        <v>#DIV/0!</v>
      </c>
      <c r="AB26" s="10">
        <f t="shared" si="13"/>
        <v>-0.45833333333333337</v>
      </c>
      <c r="AC26" s="10">
        <f t="shared" si="13"/>
        <v>-0.83018867924528306</v>
      </c>
      <c r="AD26" s="10">
        <f t="shared" si="13"/>
        <v>0.81818181818181812</v>
      </c>
      <c r="AE26" s="10">
        <f t="shared" si="13"/>
        <v>-0.40740740740740744</v>
      </c>
      <c r="AF26" s="10">
        <f t="shared" si="13"/>
        <v>3</v>
      </c>
      <c r="AG26" s="10">
        <f t="shared" si="13"/>
        <v>-0.33333333333333337</v>
      </c>
      <c r="AH26" s="10">
        <f t="shared" si="13"/>
        <v>-0.27272727272727271</v>
      </c>
      <c r="AI26" s="10">
        <f t="shared" si="13"/>
        <v>2.8571428571428572</v>
      </c>
      <c r="AJ26" s="10">
        <f t="shared" si="13"/>
        <v>-4.3478260869565188E-2</v>
      </c>
      <c r="AK26" s="10">
        <f t="shared" si="13"/>
        <v>-0.89189189189189189</v>
      </c>
      <c r="AL26" s="10">
        <f t="shared" si="13"/>
        <v>-1</v>
      </c>
      <c r="AM26" s="11">
        <f t="shared" si="1"/>
        <v>149</v>
      </c>
      <c r="AN26" s="11">
        <f t="shared" si="2"/>
        <v>210</v>
      </c>
      <c r="AO26" s="12">
        <f t="shared" si="3"/>
        <v>-0.29047619047619044</v>
      </c>
      <c r="AP26" s="16"/>
      <c r="AQ26" s="16"/>
      <c r="AR26" s="14"/>
      <c r="AS26" s="15"/>
    </row>
    <row r="27" spans="1:49" x14ac:dyDescent="0.25">
      <c r="A27" s="6" t="str">
        <f>[1]Φύλλο1!A20</f>
        <v>ΑΧΑΙΑ</v>
      </c>
      <c r="B27" s="6" t="str">
        <f>[1]Φύλλο1!B20</f>
        <v>PA</v>
      </c>
      <c r="C27" s="7">
        <f>[1]Φύλλο1!P20</f>
        <v>10386</v>
      </c>
      <c r="D27" s="7">
        <f>[1]Φύλλο1!Q20</f>
        <v>7602</v>
      </c>
      <c r="E27" s="7">
        <f>[1]Φύλλο1!R20</f>
        <v>8808</v>
      </c>
      <c r="F27" s="7">
        <f>[1]Φύλλο1!S20</f>
        <v>8965</v>
      </c>
      <c r="G27" s="7">
        <f>[1]Φύλλο1!T20</f>
        <v>8568</v>
      </c>
      <c r="H27" s="7">
        <f>[1]Φύλλο1!U20</f>
        <v>8435</v>
      </c>
      <c r="I27" s="7">
        <f>[1]Φύλλο1!V20</f>
        <v>8428</v>
      </c>
      <c r="J27" s="7">
        <f>[1]Φύλλο1!W20</f>
        <v>8340</v>
      </c>
      <c r="K27" s="7">
        <f>[1]Φύλλο1!X20</f>
        <v>12024</v>
      </c>
      <c r="L27" s="7">
        <f>[1]Φύλλο1!Y20</f>
        <v>11424</v>
      </c>
      <c r="M27" s="7">
        <f>[1]Φύλλο1!Z20</f>
        <v>12522</v>
      </c>
      <c r="N27" s="7">
        <f>[1]Φύλλο1!AA20</f>
        <v>10616</v>
      </c>
      <c r="O27" s="8">
        <v>9770</v>
      </c>
      <c r="P27" s="8">
        <v>7894</v>
      </c>
      <c r="Q27" s="8">
        <v>7098</v>
      </c>
      <c r="R27" s="8">
        <v>7123</v>
      </c>
      <c r="S27" s="8">
        <v>6359</v>
      </c>
      <c r="T27" s="8">
        <v>8436</v>
      </c>
      <c r="U27" s="8">
        <v>8518</v>
      </c>
      <c r="V27" s="8">
        <v>8655</v>
      </c>
      <c r="W27" s="8">
        <v>10616</v>
      </c>
      <c r="X27" s="8">
        <v>10974</v>
      </c>
      <c r="Y27" s="8">
        <v>13426</v>
      </c>
      <c r="Z27" s="9">
        <v>11494</v>
      </c>
      <c r="AA27" s="10">
        <f t="shared" si="13"/>
        <v>6.3050153531218012E-2</v>
      </c>
      <c r="AB27" s="10">
        <f t="shared" si="13"/>
        <v>-3.6990119077780603E-2</v>
      </c>
      <c r="AC27" s="10">
        <f t="shared" si="13"/>
        <v>0.24091293322062546</v>
      </c>
      <c r="AD27" s="10">
        <f t="shared" si="13"/>
        <v>0.25859890495577709</v>
      </c>
      <c r="AE27" s="10">
        <f t="shared" si="13"/>
        <v>0.34738166378361379</v>
      </c>
      <c r="AF27" s="10">
        <f t="shared" si="13"/>
        <v>-1.1853959222385413E-4</v>
      </c>
      <c r="AG27" s="10">
        <f t="shared" si="13"/>
        <v>-1.0565860530641014E-2</v>
      </c>
      <c r="AH27" s="10">
        <f t="shared" si="13"/>
        <v>-3.6395147313691534E-2</v>
      </c>
      <c r="AI27" s="10">
        <f t="shared" si="13"/>
        <v>0.13262999246420493</v>
      </c>
      <c r="AJ27" s="10">
        <f t="shared" si="13"/>
        <v>4.1006014215418274E-2</v>
      </c>
      <c r="AK27" s="10">
        <f t="shared" si="13"/>
        <v>-6.733204230597345E-2</v>
      </c>
      <c r="AL27" s="10">
        <f t="shared" si="13"/>
        <v>-7.6387680528971602E-2</v>
      </c>
      <c r="AM27" s="11">
        <f t="shared" si="1"/>
        <v>116118</v>
      </c>
      <c r="AN27" s="11">
        <f t="shared" si="2"/>
        <v>110363</v>
      </c>
      <c r="AO27" s="12">
        <f t="shared" si="3"/>
        <v>5.2146099689207359E-2</v>
      </c>
      <c r="AP27" s="13">
        <f>AM27*$AV$1+AM28*$AV$2+AM29*$AV$3+AM30*$AV$4+AM31*$AV$5</f>
        <v>1541.0920000000003</v>
      </c>
      <c r="AQ27" s="13">
        <f t="shared" ref="AQ27" si="17">AN27*$AV$1+AN28*$AV$2+AN29*$AW$3+AN30*$AV$4+AN31*$AV$5</f>
        <v>1530.5640000000001</v>
      </c>
      <c r="AR27" s="14">
        <f t="shared" ref="AR27" si="18">(AP27/AQ27)-1</f>
        <v>6.8785101439732266E-3</v>
      </c>
      <c r="AS27" s="15">
        <f t="shared" ref="AS27" si="19">AP27/$AV$6</f>
        <v>3.3699047119563882E-2</v>
      </c>
    </row>
    <row r="28" spans="1:49" x14ac:dyDescent="0.25">
      <c r="A28" s="6" t="str">
        <f>[1]Φύλλο1!A88</f>
        <v>ΑΧΑΙΑ</v>
      </c>
      <c r="B28" s="6" t="str">
        <f>[1]Φύλλο1!B88</f>
        <v>TR</v>
      </c>
      <c r="C28" s="7">
        <f>[1]Φύλλο1!P88</f>
        <v>927</v>
      </c>
      <c r="D28" s="7">
        <f>[1]Φύλλο1!Q88</f>
        <v>754</v>
      </c>
      <c r="E28" s="7">
        <f>[1]Φύλλο1!R88</f>
        <v>729</v>
      </c>
      <c r="F28" s="7">
        <f>[1]Φύλλο1!S88</f>
        <v>692</v>
      </c>
      <c r="G28" s="7">
        <f>[1]Φύλλο1!T88</f>
        <v>1191</v>
      </c>
      <c r="H28" s="7">
        <f>[1]Φύλλο1!U88</f>
        <v>850</v>
      </c>
      <c r="I28" s="7">
        <f>[1]Φύλλο1!V88</f>
        <v>965</v>
      </c>
      <c r="J28" s="7">
        <f>[1]Φύλλο1!W88</f>
        <v>1059</v>
      </c>
      <c r="K28" s="7">
        <f>[1]Φύλλο1!X88</f>
        <v>917</v>
      </c>
      <c r="L28" s="7">
        <f>[1]Φύλλο1!Y88</f>
        <v>1167</v>
      </c>
      <c r="M28" s="7">
        <f>[1]Φύλλο1!Z88</f>
        <v>811</v>
      </c>
      <c r="N28" s="7">
        <f>[1]Φύλλο1!AA88</f>
        <v>682</v>
      </c>
      <c r="O28" s="8">
        <v>838</v>
      </c>
      <c r="P28" s="8">
        <v>728</v>
      </c>
      <c r="Q28" s="8">
        <v>667</v>
      </c>
      <c r="R28" s="8">
        <v>714</v>
      </c>
      <c r="S28" s="8">
        <v>707</v>
      </c>
      <c r="T28" s="8">
        <v>1325</v>
      </c>
      <c r="U28" s="8">
        <v>1224</v>
      </c>
      <c r="V28" s="8">
        <v>906</v>
      </c>
      <c r="W28" s="8">
        <v>866</v>
      </c>
      <c r="X28" s="8">
        <v>1057</v>
      </c>
      <c r="Y28" s="8">
        <v>1175</v>
      </c>
      <c r="Z28" s="9">
        <v>574</v>
      </c>
      <c r="AA28" s="10">
        <f t="shared" si="13"/>
        <v>0.10620525059665864</v>
      </c>
      <c r="AB28" s="10">
        <f t="shared" si="13"/>
        <v>3.5714285714285809E-2</v>
      </c>
      <c r="AC28" s="10">
        <f t="shared" si="13"/>
        <v>9.2953523238380908E-2</v>
      </c>
      <c r="AD28" s="10">
        <f t="shared" si="13"/>
        <v>-3.081232492997199E-2</v>
      </c>
      <c r="AE28" s="10">
        <f t="shared" si="13"/>
        <v>0.68458274398868468</v>
      </c>
      <c r="AF28" s="10">
        <f t="shared" si="13"/>
        <v>-0.35849056603773588</v>
      </c>
      <c r="AG28" s="10">
        <f t="shared" si="13"/>
        <v>-0.21160130718954251</v>
      </c>
      <c r="AH28" s="10">
        <f t="shared" si="13"/>
        <v>0.16887417218543055</v>
      </c>
      <c r="AI28" s="10">
        <f t="shared" si="13"/>
        <v>5.8891454965357859E-2</v>
      </c>
      <c r="AJ28" s="10">
        <f t="shared" si="13"/>
        <v>0.10406811731315035</v>
      </c>
      <c r="AK28" s="10">
        <f t="shared" si="13"/>
        <v>-0.30978723404255315</v>
      </c>
      <c r="AL28" s="10">
        <f t="shared" si="13"/>
        <v>0.18815331010452963</v>
      </c>
      <c r="AM28" s="11">
        <f t="shared" si="1"/>
        <v>10744</v>
      </c>
      <c r="AN28" s="11">
        <f t="shared" si="2"/>
        <v>10781</v>
      </c>
      <c r="AO28" s="12">
        <f t="shared" si="3"/>
        <v>-3.4319636397365239E-3</v>
      </c>
      <c r="AP28" s="13"/>
      <c r="AQ28" s="13"/>
      <c r="AR28" s="14"/>
      <c r="AS28" s="15"/>
    </row>
    <row r="29" spans="1:49" x14ac:dyDescent="0.25">
      <c r="A29" s="6" t="str">
        <f>[1]Φύλλο1!A156</f>
        <v>ΑΧΑΙΑ</v>
      </c>
      <c r="B29" s="6" t="str">
        <f>[1]Φύλλο1!B156</f>
        <v>MO</v>
      </c>
      <c r="C29" s="7">
        <f>[1]Φύλλο1!P156</f>
        <v>692</v>
      </c>
      <c r="D29" s="7">
        <f>[1]Φύλλο1!Q156</f>
        <v>481</v>
      </c>
      <c r="E29" s="7">
        <f>[1]Φύλλο1!R156</f>
        <v>768</v>
      </c>
      <c r="F29" s="7">
        <f>[1]Φύλλο1!S156</f>
        <v>978</v>
      </c>
      <c r="G29" s="7">
        <f>[1]Φύλλο1!T156</f>
        <v>1100</v>
      </c>
      <c r="H29" s="7">
        <f>[1]Φύλλο1!U156</f>
        <v>982</v>
      </c>
      <c r="I29" s="7">
        <f>[1]Φύλλο1!V156</f>
        <v>1071</v>
      </c>
      <c r="J29" s="7">
        <f>[1]Φύλλο1!W156</f>
        <v>1122</v>
      </c>
      <c r="K29" s="7">
        <f>[1]Φύλλο1!X156</f>
        <v>1286</v>
      </c>
      <c r="L29" s="7">
        <f>[1]Φύλλο1!Y156</f>
        <v>1102</v>
      </c>
      <c r="M29" s="7">
        <f>[1]Φύλλο1!Z156</f>
        <v>1443</v>
      </c>
      <c r="N29" s="7">
        <f>[1]Φύλλο1!AA156</f>
        <v>712</v>
      </c>
      <c r="O29" s="8">
        <v>921</v>
      </c>
      <c r="P29" s="8">
        <v>924</v>
      </c>
      <c r="Q29" s="8">
        <v>703</v>
      </c>
      <c r="R29" s="8">
        <v>686</v>
      </c>
      <c r="S29" s="8">
        <v>1018</v>
      </c>
      <c r="T29" s="8">
        <v>1051</v>
      </c>
      <c r="U29" s="8">
        <v>1146</v>
      </c>
      <c r="V29" s="8">
        <v>893</v>
      </c>
      <c r="W29" s="8">
        <v>1234</v>
      </c>
      <c r="X29" s="8">
        <v>1224</v>
      </c>
      <c r="Y29" s="8">
        <v>1176</v>
      </c>
      <c r="Z29" s="9">
        <v>1339</v>
      </c>
      <c r="AA29" s="10">
        <f t="shared" si="13"/>
        <v>-0.24864277958740499</v>
      </c>
      <c r="AB29" s="10">
        <f t="shared" si="13"/>
        <v>-0.47943722943722944</v>
      </c>
      <c r="AC29" s="10">
        <f t="shared" si="13"/>
        <v>9.2460881934566252E-2</v>
      </c>
      <c r="AD29" s="10">
        <f t="shared" si="13"/>
        <v>0.42565597667638477</v>
      </c>
      <c r="AE29" s="10">
        <f t="shared" si="13"/>
        <v>8.0550098231827016E-2</v>
      </c>
      <c r="AF29" s="10">
        <f t="shared" si="13"/>
        <v>-6.565176022835395E-2</v>
      </c>
      <c r="AG29" s="10">
        <f t="shared" si="13"/>
        <v>-6.5445026178010512E-2</v>
      </c>
      <c r="AH29" s="10">
        <f t="shared" si="13"/>
        <v>0.25643896976483771</v>
      </c>
      <c r="AI29" s="10">
        <f t="shared" si="13"/>
        <v>4.2139384116693712E-2</v>
      </c>
      <c r="AJ29" s="10">
        <f t="shared" si="13"/>
        <v>-9.9673202614379064E-2</v>
      </c>
      <c r="AK29" s="10">
        <f t="shared" si="13"/>
        <v>0.2270408163265305</v>
      </c>
      <c r="AL29" s="10">
        <f t="shared" si="13"/>
        <v>-0.46825989544436142</v>
      </c>
      <c r="AM29" s="11">
        <f t="shared" si="1"/>
        <v>11737</v>
      </c>
      <c r="AN29" s="11">
        <f t="shared" si="2"/>
        <v>12315</v>
      </c>
      <c r="AO29" s="12">
        <f t="shared" si="3"/>
        <v>-4.6934632561916323E-2</v>
      </c>
      <c r="AP29" s="13"/>
      <c r="AQ29" s="13"/>
      <c r="AR29" s="14"/>
      <c r="AS29" s="15"/>
    </row>
    <row r="30" spans="1:49" x14ac:dyDescent="0.25">
      <c r="A30" s="6" t="str">
        <f>[1]Φύλλο1!A224</f>
        <v>ΑΧΑΙΑ</v>
      </c>
      <c r="B30" s="6" t="str">
        <f>[1]Φύλλο1!B224</f>
        <v>OTR</v>
      </c>
      <c r="C30" s="7">
        <f>[1]Φύλλο1!P224</f>
        <v>0</v>
      </c>
      <c r="D30" s="7">
        <f>[1]Φύλλο1!Q224</f>
        <v>0</v>
      </c>
      <c r="E30" s="7">
        <f>[1]Φύλλο1!R224</f>
        <v>0</v>
      </c>
      <c r="F30" s="7">
        <f>[1]Φύλλο1!S224</f>
        <v>0</v>
      </c>
      <c r="G30" s="7">
        <f>[1]Φύλλο1!T224</f>
        <v>0</v>
      </c>
      <c r="H30" s="7">
        <f>[1]Φύλλο1!U224</f>
        <v>0</v>
      </c>
      <c r="I30" s="7">
        <f>[1]Φύλλο1!V224</f>
        <v>116</v>
      </c>
      <c r="J30" s="7">
        <f>[1]Φύλλο1!W224</f>
        <v>0</v>
      </c>
      <c r="K30" s="7">
        <f>[1]Φύλλο1!X224</f>
        <v>0</v>
      </c>
      <c r="L30" s="7">
        <f>[1]Φύλλο1!Y224</f>
        <v>0</v>
      </c>
      <c r="M30" s="7">
        <f>[1]Φύλλο1!Z224</f>
        <v>0</v>
      </c>
      <c r="N30" s="7">
        <f>[1]Φύλλο1!AA224</f>
        <v>0</v>
      </c>
      <c r="O30" s="8">
        <v>76</v>
      </c>
      <c r="P30" s="8">
        <v>30</v>
      </c>
      <c r="Q30" s="8">
        <v>0</v>
      </c>
      <c r="R30" s="8">
        <v>0</v>
      </c>
      <c r="S30" s="8">
        <v>3</v>
      </c>
      <c r="T30" s="8">
        <v>73</v>
      </c>
      <c r="U30" s="8">
        <v>3</v>
      </c>
      <c r="V30" s="8">
        <v>0</v>
      </c>
      <c r="W30" s="8">
        <v>2</v>
      </c>
      <c r="X30" s="8">
        <v>130</v>
      </c>
      <c r="Y30" s="8">
        <v>22</v>
      </c>
      <c r="Z30" s="9">
        <v>0</v>
      </c>
      <c r="AA30" s="10">
        <f t="shared" si="13"/>
        <v>-1</v>
      </c>
      <c r="AB30" s="10">
        <f t="shared" si="13"/>
        <v>-1</v>
      </c>
      <c r="AC30" s="10" t="e">
        <f t="shared" si="13"/>
        <v>#DIV/0!</v>
      </c>
      <c r="AD30" s="10" t="e">
        <f t="shared" si="13"/>
        <v>#DIV/0!</v>
      </c>
      <c r="AE30" s="10">
        <f t="shared" si="13"/>
        <v>-1</v>
      </c>
      <c r="AF30" s="10">
        <f t="shared" si="13"/>
        <v>-1</v>
      </c>
      <c r="AG30" s="10">
        <f t="shared" si="13"/>
        <v>37.666666666666664</v>
      </c>
      <c r="AH30" s="10" t="e">
        <f t="shared" si="13"/>
        <v>#DIV/0!</v>
      </c>
      <c r="AI30" s="10">
        <f t="shared" si="13"/>
        <v>-1</v>
      </c>
      <c r="AJ30" s="10">
        <f t="shared" si="13"/>
        <v>-1</v>
      </c>
      <c r="AK30" s="10">
        <f t="shared" si="13"/>
        <v>-1</v>
      </c>
      <c r="AL30" s="10" t="e">
        <f t="shared" si="13"/>
        <v>#DIV/0!</v>
      </c>
      <c r="AM30" s="11">
        <f t="shared" si="1"/>
        <v>116</v>
      </c>
      <c r="AN30" s="11">
        <f t="shared" si="2"/>
        <v>339</v>
      </c>
      <c r="AO30" s="12">
        <f t="shared" si="3"/>
        <v>-0.65781710914454283</v>
      </c>
      <c r="AP30" s="16"/>
      <c r="AQ30" s="16"/>
      <c r="AR30" s="14"/>
      <c r="AS30" s="15"/>
    </row>
    <row r="31" spans="1:49" x14ac:dyDescent="0.25">
      <c r="A31" s="6" t="str">
        <f>[1]Φύλλο1!A292</f>
        <v>ΑΧΑΙΑ</v>
      </c>
      <c r="B31" s="6" t="str">
        <f>[1]Φύλλο1!B292</f>
        <v>AGR</v>
      </c>
      <c r="C31" s="7">
        <f>[1]Φύλλο1!P292</f>
        <v>21</v>
      </c>
      <c r="D31" s="7">
        <f>[1]Φύλλο1!Q292</f>
        <v>13</v>
      </c>
      <c r="E31" s="7">
        <f>[1]Φύλλο1!R292</f>
        <v>23</v>
      </c>
      <c r="F31" s="7">
        <f>[1]Φύλλο1!S292</f>
        <v>6</v>
      </c>
      <c r="G31" s="7">
        <f>[1]Φύλλο1!T292</f>
        <v>5</v>
      </c>
      <c r="H31" s="7">
        <f>[1]Φύλλο1!U292</f>
        <v>9</v>
      </c>
      <c r="I31" s="7">
        <f>[1]Φύλλο1!V292</f>
        <v>10</v>
      </c>
      <c r="J31" s="7">
        <f>[1]Φύλλο1!W292</f>
        <v>8</v>
      </c>
      <c r="K31" s="7">
        <f>[1]Φύλλο1!X292</f>
        <v>1</v>
      </c>
      <c r="L31" s="7">
        <f>[1]Φύλλο1!Y292</f>
        <v>0</v>
      </c>
      <c r="M31" s="7">
        <f>[1]Φύλλο1!Z292</f>
        <v>9</v>
      </c>
      <c r="N31" s="7">
        <f>[1]Φύλλο1!AA292</f>
        <v>1</v>
      </c>
      <c r="O31" s="8">
        <v>3</v>
      </c>
      <c r="P31" s="8">
        <v>8</v>
      </c>
      <c r="Q31" s="8">
        <v>0</v>
      </c>
      <c r="R31" s="8">
        <v>11</v>
      </c>
      <c r="S31" s="8">
        <v>8</v>
      </c>
      <c r="T31" s="8">
        <v>5</v>
      </c>
      <c r="U31" s="8">
        <v>7</v>
      </c>
      <c r="V31" s="8">
        <v>0</v>
      </c>
      <c r="W31" s="8">
        <v>0</v>
      </c>
      <c r="X31" s="8">
        <v>16</v>
      </c>
      <c r="Y31" s="8">
        <v>25</v>
      </c>
      <c r="Z31" s="9">
        <v>2</v>
      </c>
      <c r="AA31" s="10">
        <f t="shared" si="13"/>
        <v>6</v>
      </c>
      <c r="AB31" s="10">
        <f t="shared" si="13"/>
        <v>0.625</v>
      </c>
      <c r="AC31" s="10" t="e">
        <f t="shared" si="13"/>
        <v>#DIV/0!</v>
      </c>
      <c r="AD31" s="10">
        <f t="shared" si="13"/>
        <v>-0.45454545454545459</v>
      </c>
      <c r="AE31" s="10">
        <f t="shared" si="13"/>
        <v>-0.375</v>
      </c>
      <c r="AF31" s="10">
        <f t="shared" si="13"/>
        <v>0.8</v>
      </c>
      <c r="AG31" s="10">
        <f t="shared" si="13"/>
        <v>0.4285714285714286</v>
      </c>
      <c r="AH31" s="10" t="e">
        <f t="shared" si="13"/>
        <v>#DIV/0!</v>
      </c>
      <c r="AI31" s="10" t="e">
        <f t="shared" si="13"/>
        <v>#DIV/0!</v>
      </c>
      <c r="AJ31" s="10">
        <f t="shared" si="13"/>
        <v>-1</v>
      </c>
      <c r="AK31" s="10">
        <f t="shared" si="13"/>
        <v>-0.64</v>
      </c>
      <c r="AL31" s="10">
        <f t="shared" si="13"/>
        <v>-0.5</v>
      </c>
      <c r="AM31" s="11">
        <f t="shared" si="1"/>
        <v>106</v>
      </c>
      <c r="AN31" s="11">
        <f t="shared" si="2"/>
        <v>85</v>
      </c>
      <c r="AO31" s="12">
        <f t="shared" si="3"/>
        <v>0.24705882352941178</v>
      </c>
      <c r="AP31" s="16"/>
      <c r="AQ31" s="16"/>
      <c r="AR31" s="14"/>
      <c r="AS31" s="15"/>
    </row>
    <row r="32" spans="1:49" x14ac:dyDescent="0.25">
      <c r="A32" s="6" t="str">
        <f>[1]Φύλλο1!A27</f>
        <v>ΒΟΙΩΤΙΑ</v>
      </c>
      <c r="B32" s="6" t="str">
        <f>[1]Φύλλο1!B27</f>
        <v>PA</v>
      </c>
      <c r="C32" s="7">
        <f>[1]Φύλλο1!P27</f>
        <v>6082</v>
      </c>
      <c r="D32" s="7">
        <f>[1]Φύλλο1!Q27</f>
        <v>3047</v>
      </c>
      <c r="E32" s="7">
        <f>[1]Φύλλο1!R27</f>
        <v>4831</v>
      </c>
      <c r="F32" s="7">
        <f>[1]Φύλλο1!S27</f>
        <v>4569</v>
      </c>
      <c r="G32" s="7">
        <f>[1]Φύλλο1!T27</f>
        <v>3732</v>
      </c>
      <c r="H32" s="7">
        <f>[1]Φύλλο1!U27</f>
        <v>3778</v>
      </c>
      <c r="I32" s="7">
        <f>[1]Φύλλο1!V27</f>
        <v>3262</v>
      </c>
      <c r="J32" s="7">
        <f>[1]Φύλλο1!W27</f>
        <v>2305</v>
      </c>
      <c r="K32" s="7">
        <f>[1]Φύλλο1!X27</f>
        <v>2870</v>
      </c>
      <c r="L32" s="7">
        <f>[1]Φύλλο1!Y27</f>
        <v>5793</v>
      </c>
      <c r="M32" s="7">
        <f>[1]Φύλλο1!Z27</f>
        <v>9880</v>
      </c>
      <c r="N32" s="7">
        <f>[1]Φύλλο1!AA27</f>
        <v>3029</v>
      </c>
      <c r="O32" s="8">
        <v>3652</v>
      </c>
      <c r="P32" s="8">
        <v>6413</v>
      </c>
      <c r="Q32" s="8">
        <v>2189</v>
      </c>
      <c r="R32" s="8">
        <v>2316</v>
      </c>
      <c r="S32" s="8">
        <v>7384</v>
      </c>
      <c r="T32" s="8">
        <v>2395</v>
      </c>
      <c r="U32" s="8">
        <v>3780</v>
      </c>
      <c r="V32" s="8">
        <v>2664</v>
      </c>
      <c r="W32" s="8">
        <v>4028</v>
      </c>
      <c r="X32" s="8">
        <v>5882</v>
      </c>
      <c r="Y32" s="8">
        <v>4707</v>
      </c>
      <c r="Z32" s="9">
        <v>4223</v>
      </c>
      <c r="AA32" s="10">
        <f t="shared" si="13"/>
        <v>0.66538882803943045</v>
      </c>
      <c r="AB32" s="10">
        <f t="shared" si="13"/>
        <v>-0.52487135506003435</v>
      </c>
      <c r="AC32" s="10">
        <f t="shared" si="13"/>
        <v>1.2069438099588852</v>
      </c>
      <c r="AD32" s="10">
        <f t="shared" si="13"/>
        <v>0.9727979274611398</v>
      </c>
      <c r="AE32" s="10">
        <f t="shared" si="13"/>
        <v>-0.49458288190682553</v>
      </c>
      <c r="AF32" s="10">
        <f t="shared" si="13"/>
        <v>0.57745302713987479</v>
      </c>
      <c r="AG32" s="10">
        <f t="shared" si="13"/>
        <v>-0.13703703703703707</v>
      </c>
      <c r="AH32" s="10">
        <f t="shared" si="13"/>
        <v>-0.13475975975975973</v>
      </c>
      <c r="AI32" s="10">
        <f t="shared" si="13"/>
        <v>-0.28748758689175768</v>
      </c>
      <c r="AJ32" s="10">
        <f t="shared" si="13"/>
        <v>-1.5130907854471243E-2</v>
      </c>
      <c r="AK32" s="10">
        <f t="shared" si="13"/>
        <v>1.0990014871468028</v>
      </c>
      <c r="AL32" s="10">
        <f t="shared" si="13"/>
        <v>-0.2827373904807009</v>
      </c>
      <c r="AM32" s="11">
        <f t="shared" si="1"/>
        <v>53178</v>
      </c>
      <c r="AN32" s="11">
        <f t="shared" si="2"/>
        <v>49633</v>
      </c>
      <c r="AO32" s="12">
        <f t="shared" si="3"/>
        <v>7.1424254024540224E-2</v>
      </c>
      <c r="AP32" s="13">
        <f>AM32*$AV$1+AM33*$AV$2+AM34*$AV$3+AM35*$AV$4+AM36*$AV$5</f>
        <v>1009.3480000000002</v>
      </c>
      <c r="AQ32" s="13">
        <f t="shared" ref="AQ32" si="20">AN32*$AV$1+AN33*$AV$2+AN34*$AW$3+AN35*$AV$4+AN36*$AV$5</f>
        <v>976.55399999999997</v>
      </c>
      <c r="AR32" s="14">
        <f t="shared" ref="AR32" si="21">(AP32/AQ32)-1</f>
        <v>3.3581348292055724E-2</v>
      </c>
      <c r="AS32" s="15">
        <f t="shared" ref="AS32" si="22">AP32/$AV$6</f>
        <v>2.2071405089402554E-2</v>
      </c>
    </row>
    <row r="33" spans="1:45" x14ac:dyDescent="0.25">
      <c r="A33" s="6" t="str">
        <f>[1]Φύλλο1!A95</f>
        <v>ΒΟΙΩΤΙΑ</v>
      </c>
      <c r="B33" s="6" t="str">
        <f>[1]Φύλλο1!B95</f>
        <v>TR</v>
      </c>
      <c r="C33" s="7">
        <f>[1]Φύλλο1!P95</f>
        <v>938</v>
      </c>
      <c r="D33" s="7">
        <f>[1]Φύλλο1!Q95</f>
        <v>809</v>
      </c>
      <c r="E33" s="7">
        <f>[1]Φύλλο1!R95</f>
        <v>712</v>
      </c>
      <c r="F33" s="7">
        <f>[1]Φύλλο1!S95</f>
        <v>829</v>
      </c>
      <c r="G33" s="7">
        <f>[1]Φύλλο1!T95</f>
        <v>776</v>
      </c>
      <c r="H33" s="7">
        <f>[1]Φύλλο1!U95</f>
        <v>1114</v>
      </c>
      <c r="I33" s="7">
        <f>[1]Φύλλο1!V95</f>
        <v>810</v>
      </c>
      <c r="J33" s="7">
        <f>[1]Φύλλο1!W95</f>
        <v>793</v>
      </c>
      <c r="K33" s="7">
        <f>[1]Φύλλο1!X95</f>
        <v>886</v>
      </c>
      <c r="L33" s="7">
        <f>[1]Φύλλο1!Y95</f>
        <v>1123</v>
      </c>
      <c r="M33" s="7">
        <f>[1]Φύλλο1!Z95</f>
        <v>1466</v>
      </c>
      <c r="N33" s="7">
        <f>[1]Φύλλο1!AA95</f>
        <v>417</v>
      </c>
      <c r="O33" s="8">
        <v>540</v>
      </c>
      <c r="P33" s="8">
        <v>886</v>
      </c>
      <c r="Q33" s="8">
        <v>659</v>
      </c>
      <c r="R33" s="8">
        <v>741</v>
      </c>
      <c r="S33" s="8">
        <v>1266</v>
      </c>
      <c r="T33" s="8">
        <v>1049</v>
      </c>
      <c r="U33" s="8">
        <v>837</v>
      </c>
      <c r="V33" s="8">
        <v>692</v>
      </c>
      <c r="W33" s="8">
        <v>667</v>
      </c>
      <c r="X33" s="8">
        <v>1604</v>
      </c>
      <c r="Y33" s="8">
        <v>1092</v>
      </c>
      <c r="Z33" s="9">
        <v>624</v>
      </c>
      <c r="AA33" s="10">
        <f t="shared" si="13"/>
        <v>0.73703703703703694</v>
      </c>
      <c r="AB33" s="10">
        <f t="shared" si="13"/>
        <v>-8.6907449209932319E-2</v>
      </c>
      <c r="AC33" s="10">
        <f t="shared" si="13"/>
        <v>8.0424886191198697E-2</v>
      </c>
      <c r="AD33" s="10">
        <f t="shared" si="13"/>
        <v>0.11875843454790824</v>
      </c>
      <c r="AE33" s="10">
        <f t="shared" si="13"/>
        <v>-0.38704581358609791</v>
      </c>
      <c r="AF33" s="10">
        <f t="shared" si="13"/>
        <v>6.1963775023832213E-2</v>
      </c>
      <c r="AG33" s="10">
        <f t="shared" si="13"/>
        <v>-3.2258064516129004E-2</v>
      </c>
      <c r="AH33" s="10">
        <f t="shared" si="13"/>
        <v>0.14595375722543347</v>
      </c>
      <c r="AI33" s="10">
        <f t="shared" si="13"/>
        <v>0.328335832083958</v>
      </c>
      <c r="AJ33" s="10">
        <f t="shared" si="13"/>
        <v>-0.29987531172069826</v>
      </c>
      <c r="AK33" s="10">
        <f t="shared" si="13"/>
        <v>0.34249084249084238</v>
      </c>
      <c r="AL33" s="10">
        <f t="shared" si="13"/>
        <v>-0.33173076923076927</v>
      </c>
      <c r="AM33" s="11">
        <f t="shared" si="1"/>
        <v>10673</v>
      </c>
      <c r="AN33" s="11">
        <f t="shared" si="2"/>
        <v>10657</v>
      </c>
      <c r="AO33" s="12">
        <f t="shared" si="3"/>
        <v>1.5013606080509501E-3</v>
      </c>
      <c r="AP33" s="13"/>
      <c r="AQ33" s="13"/>
      <c r="AR33" s="14"/>
      <c r="AS33" s="15"/>
    </row>
    <row r="34" spans="1:45" x14ac:dyDescent="0.25">
      <c r="A34" s="6" t="str">
        <f>[1]Φύλλο1!A163</f>
        <v>ΒΟΙΩΤΙΑ</v>
      </c>
      <c r="B34" s="6" t="str">
        <f>[1]Φύλλο1!B163</f>
        <v>MO</v>
      </c>
      <c r="C34" s="7">
        <f>[1]Φύλλο1!P163</f>
        <v>247</v>
      </c>
      <c r="D34" s="7">
        <f>[1]Φύλλο1!Q163</f>
        <v>20</v>
      </c>
      <c r="E34" s="7">
        <f>[1]Φύλλο1!R163</f>
        <v>111</v>
      </c>
      <c r="F34" s="7">
        <f>[1]Φύλλο1!S163</f>
        <v>68</v>
      </c>
      <c r="G34" s="7">
        <f>[1]Φύλλο1!T163</f>
        <v>48</v>
      </c>
      <c r="H34" s="7">
        <f>[1]Φύλλο1!U163</f>
        <v>96</v>
      </c>
      <c r="I34" s="7">
        <f>[1]Φύλλο1!V163</f>
        <v>103</v>
      </c>
      <c r="J34" s="7">
        <f>[1]Φύλλο1!W163</f>
        <v>70</v>
      </c>
      <c r="K34" s="7">
        <f>[1]Φύλλο1!X163</f>
        <v>13</v>
      </c>
      <c r="L34" s="7">
        <f>[1]Φύλλο1!Y163</f>
        <v>259</v>
      </c>
      <c r="M34" s="7">
        <f>[1]Φύλλο1!Z163</f>
        <v>97</v>
      </c>
      <c r="N34" s="7">
        <f>[1]Φύλλο1!AA163</f>
        <v>49</v>
      </c>
      <c r="O34" s="8">
        <v>70</v>
      </c>
      <c r="P34" s="8">
        <v>116</v>
      </c>
      <c r="Q34" s="8">
        <v>201</v>
      </c>
      <c r="R34" s="8">
        <v>28</v>
      </c>
      <c r="S34" s="8">
        <v>301</v>
      </c>
      <c r="T34" s="8">
        <v>48</v>
      </c>
      <c r="U34" s="8">
        <v>99</v>
      </c>
      <c r="V34" s="8">
        <v>64</v>
      </c>
      <c r="W34" s="8">
        <v>97</v>
      </c>
      <c r="X34" s="8">
        <v>103</v>
      </c>
      <c r="Y34" s="8">
        <v>113</v>
      </c>
      <c r="Z34" s="9">
        <v>95</v>
      </c>
      <c r="AA34" s="10">
        <f t="shared" si="13"/>
        <v>2.5285714285714285</v>
      </c>
      <c r="AB34" s="10">
        <f t="shared" si="13"/>
        <v>-0.82758620689655171</v>
      </c>
      <c r="AC34" s="10">
        <f t="shared" si="13"/>
        <v>-0.44776119402985071</v>
      </c>
      <c r="AD34" s="10">
        <f t="shared" si="13"/>
        <v>1.4285714285714284</v>
      </c>
      <c r="AE34" s="10">
        <f t="shared" si="13"/>
        <v>-0.84053156146179409</v>
      </c>
      <c r="AF34" s="10">
        <f t="shared" si="13"/>
        <v>1</v>
      </c>
      <c r="AG34" s="10">
        <f t="shared" si="13"/>
        <v>4.0404040404040442E-2</v>
      </c>
      <c r="AH34" s="10">
        <f t="shared" si="13"/>
        <v>9.375E-2</v>
      </c>
      <c r="AI34" s="10">
        <f t="shared" si="13"/>
        <v>-0.865979381443299</v>
      </c>
      <c r="AJ34" s="10">
        <f t="shared" si="13"/>
        <v>1.5145631067961167</v>
      </c>
      <c r="AK34" s="10">
        <f t="shared" si="13"/>
        <v>-0.1415929203539823</v>
      </c>
      <c r="AL34" s="10">
        <f t="shared" si="13"/>
        <v>-0.48421052631578942</v>
      </c>
      <c r="AM34" s="11">
        <f t="shared" si="1"/>
        <v>1181</v>
      </c>
      <c r="AN34" s="11">
        <f t="shared" si="2"/>
        <v>1335</v>
      </c>
      <c r="AO34" s="12">
        <f t="shared" si="3"/>
        <v>-0.11535580524344569</v>
      </c>
      <c r="AP34" s="13"/>
      <c r="AQ34" s="13"/>
      <c r="AR34" s="14"/>
      <c r="AS34" s="15"/>
    </row>
    <row r="35" spans="1:45" x14ac:dyDescent="0.25">
      <c r="A35" s="6" t="str">
        <f>[1]Φύλλο1!A231</f>
        <v>ΒΟΙΩΤΙΑ</v>
      </c>
      <c r="B35" s="6" t="str">
        <f>[1]Φύλλο1!B231</f>
        <v>OTR</v>
      </c>
      <c r="C35" s="7">
        <f>[1]Φύλλο1!P231</f>
        <v>30</v>
      </c>
      <c r="D35" s="7">
        <f>[1]Φύλλο1!Q231</f>
        <v>1</v>
      </c>
      <c r="E35" s="7">
        <f>[1]Φύλλο1!R231</f>
        <v>0</v>
      </c>
      <c r="F35" s="7">
        <f>[1]Φύλλο1!S231</f>
        <v>3</v>
      </c>
      <c r="G35" s="7">
        <f>[1]Φύλλο1!T231</f>
        <v>4</v>
      </c>
      <c r="H35" s="7">
        <f>[1]Φύλλο1!U231</f>
        <v>73</v>
      </c>
      <c r="I35" s="7">
        <f>[1]Φύλλο1!V231</f>
        <v>1</v>
      </c>
      <c r="J35" s="7">
        <f>[1]Φύλλο1!W231</f>
        <v>0</v>
      </c>
      <c r="K35" s="7">
        <f>[1]Φύλλο1!X231</f>
        <v>8</v>
      </c>
      <c r="L35" s="7">
        <f>[1]Φύλλο1!Y231</f>
        <v>0</v>
      </c>
      <c r="M35" s="7">
        <f>[1]Φύλλο1!Z231</f>
        <v>11</v>
      </c>
      <c r="N35" s="7">
        <f>[1]Φύλλο1!AA231</f>
        <v>2</v>
      </c>
      <c r="O35" s="8">
        <v>0</v>
      </c>
      <c r="P35" s="8">
        <v>0</v>
      </c>
      <c r="Q35" s="8">
        <v>8</v>
      </c>
      <c r="R35" s="8">
        <v>17</v>
      </c>
      <c r="S35" s="8">
        <v>3</v>
      </c>
      <c r="T35" s="8">
        <v>5</v>
      </c>
      <c r="U35" s="8">
        <v>1</v>
      </c>
      <c r="V35" s="8">
        <v>0</v>
      </c>
      <c r="W35" s="8">
        <v>0</v>
      </c>
      <c r="X35" s="8">
        <v>6</v>
      </c>
      <c r="Y35" s="8">
        <v>12</v>
      </c>
      <c r="Z35" s="9">
        <v>0</v>
      </c>
      <c r="AA35" s="10" t="e">
        <f t="shared" si="13"/>
        <v>#DIV/0!</v>
      </c>
      <c r="AB35" s="10" t="e">
        <f t="shared" si="13"/>
        <v>#DIV/0!</v>
      </c>
      <c r="AC35" s="10">
        <f t="shared" si="13"/>
        <v>-1</v>
      </c>
      <c r="AD35" s="10">
        <f t="shared" si="13"/>
        <v>-0.82352941176470584</v>
      </c>
      <c r="AE35" s="10">
        <f t="shared" si="13"/>
        <v>0.33333333333333326</v>
      </c>
      <c r="AF35" s="10">
        <f t="shared" si="13"/>
        <v>13.6</v>
      </c>
      <c r="AG35" s="10">
        <f t="shared" si="13"/>
        <v>0</v>
      </c>
      <c r="AH35" s="10" t="e">
        <f t="shared" si="13"/>
        <v>#DIV/0!</v>
      </c>
      <c r="AI35" s="10" t="e">
        <f t="shared" si="13"/>
        <v>#DIV/0!</v>
      </c>
      <c r="AJ35" s="10">
        <f t="shared" si="13"/>
        <v>-1</v>
      </c>
      <c r="AK35" s="10">
        <f t="shared" si="13"/>
        <v>-8.333333333333337E-2</v>
      </c>
      <c r="AL35" s="10" t="e">
        <f t="shared" si="13"/>
        <v>#DIV/0!</v>
      </c>
      <c r="AM35" s="11">
        <f t="shared" si="1"/>
        <v>133</v>
      </c>
      <c r="AN35" s="11">
        <f t="shared" si="2"/>
        <v>52</v>
      </c>
      <c r="AO35" s="12">
        <f t="shared" si="3"/>
        <v>1.5576923076923075</v>
      </c>
      <c r="AP35" s="16"/>
      <c r="AQ35" s="16"/>
      <c r="AR35" s="14"/>
      <c r="AS35" s="15"/>
    </row>
    <row r="36" spans="1:45" x14ac:dyDescent="0.25">
      <c r="A36" s="6" t="str">
        <f>[1]Φύλλο1!A299</f>
        <v>ΒΟΙΩΤΙΑ</v>
      </c>
      <c r="B36" s="6" t="str">
        <f>[1]Φύλλο1!B299</f>
        <v>AGR</v>
      </c>
      <c r="C36" s="7">
        <f>[1]Φύλλο1!P299</f>
        <v>41</v>
      </c>
      <c r="D36" s="7">
        <f>[1]Φύλλο1!Q299</f>
        <v>28</v>
      </c>
      <c r="E36" s="7">
        <f>[1]Φύλλο1!R299</f>
        <v>28</v>
      </c>
      <c r="F36" s="7">
        <f>[1]Φύλλο1!S299</f>
        <v>10</v>
      </c>
      <c r="G36" s="7">
        <f>[1]Φύλλο1!T299</f>
        <v>10</v>
      </c>
      <c r="H36" s="7">
        <f>[1]Φύλλο1!U299</f>
        <v>45</v>
      </c>
      <c r="I36" s="7">
        <f>[1]Φύλλο1!V299</f>
        <v>5</v>
      </c>
      <c r="J36" s="7">
        <f>[1]Φύλλο1!W299</f>
        <v>7</v>
      </c>
      <c r="K36" s="7">
        <f>[1]Φύλλο1!X299</f>
        <v>26</v>
      </c>
      <c r="L36" s="7">
        <f>[1]Φύλλο1!Y299</f>
        <v>24</v>
      </c>
      <c r="M36" s="7">
        <f>[1]Φύλλο1!Z299</f>
        <v>20</v>
      </c>
      <c r="N36" s="7">
        <f>[1]Φύλλο1!AA299</f>
        <v>12</v>
      </c>
      <c r="O36" s="8">
        <v>5</v>
      </c>
      <c r="P36" s="8">
        <v>20</v>
      </c>
      <c r="Q36" s="8">
        <v>27</v>
      </c>
      <c r="R36" s="8">
        <v>2</v>
      </c>
      <c r="S36" s="8">
        <v>85</v>
      </c>
      <c r="T36" s="8">
        <v>11</v>
      </c>
      <c r="U36" s="8">
        <v>15</v>
      </c>
      <c r="V36" s="8">
        <v>7</v>
      </c>
      <c r="W36" s="8">
        <v>10</v>
      </c>
      <c r="X36" s="8">
        <v>22</v>
      </c>
      <c r="Y36" s="8">
        <v>53</v>
      </c>
      <c r="Z36" s="9">
        <v>78</v>
      </c>
      <c r="AA36" s="10">
        <f t="shared" si="13"/>
        <v>7.1999999999999993</v>
      </c>
      <c r="AB36" s="10">
        <f t="shared" si="13"/>
        <v>0.39999999999999991</v>
      </c>
      <c r="AC36" s="10">
        <f t="shared" si="13"/>
        <v>3.7037037037036979E-2</v>
      </c>
      <c r="AD36" s="10">
        <f t="shared" si="13"/>
        <v>4</v>
      </c>
      <c r="AE36" s="10">
        <f t="shared" si="13"/>
        <v>-0.88235294117647056</v>
      </c>
      <c r="AF36" s="10">
        <f t="shared" si="13"/>
        <v>3.0909090909090908</v>
      </c>
      <c r="AG36" s="10">
        <f t="shared" si="13"/>
        <v>-0.66666666666666674</v>
      </c>
      <c r="AH36" s="10">
        <f t="shared" si="13"/>
        <v>0</v>
      </c>
      <c r="AI36" s="10">
        <f t="shared" si="13"/>
        <v>1.6</v>
      </c>
      <c r="AJ36" s="10">
        <f t="shared" si="13"/>
        <v>9.0909090909090828E-2</v>
      </c>
      <c r="AK36" s="10">
        <f t="shared" si="13"/>
        <v>-0.62264150943396224</v>
      </c>
      <c r="AL36" s="10">
        <f t="shared" si="13"/>
        <v>-0.84615384615384615</v>
      </c>
      <c r="AM36" s="11">
        <f t="shared" si="1"/>
        <v>256</v>
      </c>
      <c r="AN36" s="11">
        <f t="shared" si="2"/>
        <v>335</v>
      </c>
      <c r="AO36" s="12">
        <f t="shared" si="3"/>
        <v>-0.23582089552238805</v>
      </c>
      <c r="AP36" s="16"/>
      <c r="AQ36" s="16"/>
      <c r="AR36" s="14"/>
      <c r="AS36" s="15"/>
    </row>
    <row r="37" spans="1:45" x14ac:dyDescent="0.25">
      <c r="A37" s="6" t="str">
        <f>[1]Φύλλο1!A42</f>
        <v>ΓΡΕΒΕΝΑ</v>
      </c>
      <c r="B37" s="6" t="str">
        <f>[1]Φύλλο1!B42</f>
        <v>PA</v>
      </c>
      <c r="C37" s="7">
        <f>[1]Φύλλο1!P42</f>
        <v>0</v>
      </c>
      <c r="D37" s="7">
        <f>[1]Φύλλο1!Q42</f>
        <v>900</v>
      </c>
      <c r="E37" s="7">
        <f>[1]Φύλλο1!R42</f>
        <v>1080</v>
      </c>
      <c r="F37" s="7">
        <f>[1]Φύλλο1!S42</f>
        <v>0</v>
      </c>
      <c r="G37" s="7">
        <f>[1]Φύλλο1!T42</f>
        <v>805</v>
      </c>
      <c r="H37" s="7">
        <f>[1]Φύλλο1!U42</f>
        <v>320</v>
      </c>
      <c r="I37" s="7">
        <f>[1]Φύλλο1!V42</f>
        <v>724</v>
      </c>
      <c r="J37" s="7">
        <f>[1]Φύλλο1!W42</f>
        <v>850</v>
      </c>
      <c r="K37" s="7">
        <f>[1]Φύλλο1!X42</f>
        <v>1300</v>
      </c>
      <c r="L37" s="7">
        <f>[1]Φύλλο1!Y42</f>
        <v>430</v>
      </c>
      <c r="M37" s="7">
        <f>[1]Φύλλο1!Z42</f>
        <v>700</v>
      </c>
      <c r="N37" s="7">
        <f>[1]Φύλλο1!AA42</f>
        <v>330</v>
      </c>
      <c r="O37" s="8">
        <v>600</v>
      </c>
      <c r="P37" s="8">
        <v>250</v>
      </c>
      <c r="Q37" s="8">
        <v>0</v>
      </c>
      <c r="R37" s="8">
        <v>400</v>
      </c>
      <c r="S37" s="8">
        <v>1230</v>
      </c>
      <c r="T37" s="8">
        <v>500</v>
      </c>
      <c r="U37" s="8">
        <v>404</v>
      </c>
      <c r="V37" s="8">
        <v>1429</v>
      </c>
      <c r="W37" s="8">
        <v>0</v>
      </c>
      <c r="X37" s="8">
        <v>298</v>
      </c>
      <c r="Y37" s="8">
        <v>1700</v>
      </c>
      <c r="Z37" s="9">
        <v>1550</v>
      </c>
      <c r="AA37" s="10">
        <f t="shared" si="13"/>
        <v>-1</v>
      </c>
      <c r="AB37" s="10">
        <f t="shared" si="13"/>
        <v>2.6</v>
      </c>
      <c r="AC37" s="10" t="e">
        <f t="shared" si="13"/>
        <v>#DIV/0!</v>
      </c>
      <c r="AD37" s="10">
        <f t="shared" si="13"/>
        <v>-1</v>
      </c>
      <c r="AE37" s="10">
        <f t="shared" si="13"/>
        <v>-0.34552845528455289</v>
      </c>
      <c r="AF37" s="10">
        <f t="shared" si="13"/>
        <v>-0.36</v>
      </c>
      <c r="AG37" s="10">
        <f t="shared" si="13"/>
        <v>0.79207920792079212</v>
      </c>
      <c r="AH37" s="10">
        <f t="shared" si="13"/>
        <v>-0.40517844646606016</v>
      </c>
      <c r="AI37" s="10" t="e">
        <f t="shared" si="13"/>
        <v>#DIV/0!</v>
      </c>
      <c r="AJ37" s="10">
        <f t="shared" si="13"/>
        <v>0.44295302013422821</v>
      </c>
      <c r="AK37" s="10">
        <f t="shared" si="13"/>
        <v>-0.58823529411764708</v>
      </c>
      <c r="AL37" s="10">
        <f t="shared" si="13"/>
        <v>-0.7870967741935484</v>
      </c>
      <c r="AM37" s="11">
        <f t="shared" si="1"/>
        <v>7439</v>
      </c>
      <c r="AN37" s="11">
        <f t="shared" si="2"/>
        <v>8361</v>
      </c>
      <c r="AO37" s="12">
        <f t="shared" si="3"/>
        <v>-0.1102738906829327</v>
      </c>
      <c r="AP37" s="13">
        <f t="shared" ref="AP37" si="23">AM37*$AV$1+AM38*$AV$2+AM39*$AV$3+AM40*$AV$4+AM41*$AV$5</f>
        <v>165.14000000000001</v>
      </c>
      <c r="AQ37" s="13">
        <f t="shared" ref="AQ37" si="24">AN37*$AV$1+AN38*$AV$2+AN39*$AW$3+AN40*$AV$4+AN41*$AV$5</f>
        <v>119.616</v>
      </c>
      <c r="AR37" s="14">
        <f t="shared" ref="AR37" si="25">(AP37/AQ37)-1</f>
        <v>0.38058453718566088</v>
      </c>
      <c r="AS37" s="15">
        <f t="shared" ref="AS37" si="26">AP37/$AV$6</f>
        <v>3.6111151322080568E-3</v>
      </c>
    </row>
    <row r="38" spans="1:45" x14ac:dyDescent="0.25">
      <c r="A38" s="6" t="str">
        <f>[1]Φύλλο1!A110</f>
        <v>ΓΡΕΒΕΝΑ</v>
      </c>
      <c r="B38" s="6" t="str">
        <f>[1]Φύλλο1!B110</f>
        <v>TR</v>
      </c>
      <c r="C38" s="7">
        <f>[1]Φύλλο1!P110</f>
        <v>0</v>
      </c>
      <c r="D38" s="7">
        <f>[1]Φύλλο1!Q110</f>
        <v>96</v>
      </c>
      <c r="E38" s="7">
        <f>[1]Φύλλο1!R110</f>
        <v>93</v>
      </c>
      <c r="F38" s="7">
        <f>[1]Φύλλο1!S110</f>
        <v>0</v>
      </c>
      <c r="G38" s="7">
        <f>[1]Φύλλο1!T110</f>
        <v>112</v>
      </c>
      <c r="H38" s="7">
        <f>[1]Φύλλο1!U110</f>
        <v>175</v>
      </c>
      <c r="I38" s="7">
        <f>[1]Φύλλο1!V110</f>
        <v>408</v>
      </c>
      <c r="J38" s="7">
        <f>[1]Φύλλο1!W110</f>
        <v>71</v>
      </c>
      <c r="K38" s="7">
        <f>[1]Φύλλο1!X110</f>
        <v>101</v>
      </c>
      <c r="L38" s="7">
        <f>[1]Φύλλο1!Y110</f>
        <v>50</v>
      </c>
      <c r="M38" s="7">
        <f>[1]Φύλλο1!Z110</f>
        <v>34</v>
      </c>
      <c r="N38" s="7">
        <f>[1]Φύλλο1!AA110</f>
        <v>230</v>
      </c>
      <c r="O38" s="8">
        <v>210</v>
      </c>
      <c r="P38" s="8">
        <v>40</v>
      </c>
      <c r="Q38" s="8">
        <v>110</v>
      </c>
      <c r="R38" s="8">
        <v>10</v>
      </c>
      <c r="S38" s="8">
        <v>25</v>
      </c>
      <c r="T38" s="8">
        <v>280</v>
      </c>
      <c r="U38" s="8">
        <v>0</v>
      </c>
      <c r="V38" s="8">
        <v>147</v>
      </c>
      <c r="W38" s="8">
        <v>0</v>
      </c>
      <c r="X38" s="8">
        <v>31</v>
      </c>
      <c r="Y38" s="8">
        <v>50</v>
      </c>
      <c r="Z38" s="9">
        <v>35</v>
      </c>
      <c r="AA38" s="10">
        <f t="shared" si="13"/>
        <v>-1</v>
      </c>
      <c r="AB38" s="10">
        <f t="shared" si="13"/>
        <v>1.4</v>
      </c>
      <c r="AC38" s="10">
        <f t="shared" si="13"/>
        <v>-0.15454545454545454</v>
      </c>
      <c r="AD38" s="10">
        <f t="shared" si="13"/>
        <v>-1</v>
      </c>
      <c r="AE38" s="10">
        <f t="shared" si="13"/>
        <v>3.4800000000000004</v>
      </c>
      <c r="AF38" s="10">
        <f t="shared" si="13"/>
        <v>-0.375</v>
      </c>
      <c r="AG38" s="10" t="e">
        <f t="shared" si="13"/>
        <v>#DIV/0!</v>
      </c>
      <c r="AH38" s="10">
        <f t="shared" si="13"/>
        <v>-0.51700680272108845</v>
      </c>
      <c r="AI38" s="10" t="e">
        <f t="shared" si="13"/>
        <v>#DIV/0!</v>
      </c>
      <c r="AJ38" s="10">
        <f t="shared" si="13"/>
        <v>0.61290322580645151</v>
      </c>
      <c r="AK38" s="10">
        <f t="shared" si="13"/>
        <v>-0.31999999999999995</v>
      </c>
      <c r="AL38" s="10">
        <f t="shared" si="13"/>
        <v>5.5714285714285712</v>
      </c>
      <c r="AM38" s="11">
        <f t="shared" si="1"/>
        <v>1370</v>
      </c>
      <c r="AN38" s="11">
        <f t="shared" si="2"/>
        <v>938</v>
      </c>
      <c r="AO38" s="12">
        <f t="shared" si="3"/>
        <v>0.46055437100213226</v>
      </c>
      <c r="AP38" s="13"/>
      <c r="AQ38" s="13"/>
      <c r="AR38" s="14"/>
      <c r="AS38" s="15"/>
    </row>
    <row r="39" spans="1:45" x14ac:dyDescent="0.25">
      <c r="A39" s="6" t="str">
        <f>[1]Φύλλο1!A178</f>
        <v>ΓΡΕΒΕΝΑ</v>
      </c>
      <c r="B39" s="6" t="str">
        <f>[1]Φύλλο1!B178</f>
        <v>MO</v>
      </c>
      <c r="C39" s="7">
        <f>[1]Φύλλο1!P178</f>
        <v>0</v>
      </c>
      <c r="D39" s="7">
        <f>[1]Φύλλο1!Q178</f>
        <v>30</v>
      </c>
      <c r="E39" s="7">
        <f>[1]Φύλλο1!R178</f>
        <v>47</v>
      </c>
      <c r="F39" s="7">
        <f>[1]Φύλλο1!S178</f>
        <v>0</v>
      </c>
      <c r="G39" s="7">
        <f>[1]Φύλλο1!T178</f>
        <v>29</v>
      </c>
      <c r="H39" s="7">
        <f>[1]Φύλλο1!U178</f>
        <v>2</v>
      </c>
      <c r="I39" s="7">
        <f>[1]Φύλλο1!V178</f>
        <v>39</v>
      </c>
      <c r="J39" s="7">
        <f>[1]Φύλλο1!W178</f>
        <v>16</v>
      </c>
      <c r="K39" s="7">
        <f>[1]Φύλλο1!X178</f>
        <v>5</v>
      </c>
      <c r="L39" s="7">
        <f>[1]Φύλλο1!Y178</f>
        <v>8</v>
      </c>
      <c r="M39" s="7">
        <f>[1]Φύλλο1!Z178</f>
        <v>6</v>
      </c>
      <c r="N39" s="7">
        <f>[1]Φύλλο1!AA178</f>
        <v>0</v>
      </c>
      <c r="O39" s="8">
        <v>0</v>
      </c>
      <c r="P39" s="8">
        <v>0</v>
      </c>
      <c r="Q39" s="8">
        <v>0</v>
      </c>
      <c r="R39" s="8">
        <v>0</v>
      </c>
      <c r="S39" s="8">
        <v>10</v>
      </c>
      <c r="T39" s="8">
        <v>20</v>
      </c>
      <c r="U39" s="8">
        <v>0</v>
      </c>
      <c r="V39" s="8">
        <v>8</v>
      </c>
      <c r="W39" s="8">
        <v>0</v>
      </c>
      <c r="X39" s="8">
        <v>19</v>
      </c>
      <c r="Y39" s="8">
        <v>0</v>
      </c>
      <c r="Z39" s="9">
        <v>0</v>
      </c>
      <c r="AA39" s="10" t="e">
        <f t="shared" si="13"/>
        <v>#DIV/0!</v>
      </c>
      <c r="AB39" s="10" t="e">
        <f t="shared" si="13"/>
        <v>#DIV/0!</v>
      </c>
      <c r="AC39" s="10" t="e">
        <f t="shared" si="13"/>
        <v>#DIV/0!</v>
      </c>
      <c r="AD39" s="10" t="e">
        <f t="shared" ref="AD39:AL102" si="27">((F39/R39)-1)</f>
        <v>#DIV/0!</v>
      </c>
      <c r="AE39" s="10">
        <f t="shared" si="27"/>
        <v>1.9</v>
      </c>
      <c r="AF39" s="10">
        <f t="shared" si="27"/>
        <v>-0.9</v>
      </c>
      <c r="AG39" s="10" t="e">
        <f t="shared" si="27"/>
        <v>#DIV/0!</v>
      </c>
      <c r="AH39" s="10">
        <f t="shared" si="27"/>
        <v>1</v>
      </c>
      <c r="AI39" s="10" t="e">
        <f t="shared" si="27"/>
        <v>#DIV/0!</v>
      </c>
      <c r="AJ39" s="10">
        <f t="shared" si="27"/>
        <v>-0.57894736842105265</v>
      </c>
      <c r="AK39" s="10" t="e">
        <f t="shared" si="27"/>
        <v>#DIV/0!</v>
      </c>
      <c r="AL39" s="10" t="e">
        <f t="shared" si="27"/>
        <v>#DIV/0!</v>
      </c>
      <c r="AM39" s="11">
        <f t="shared" si="1"/>
        <v>182</v>
      </c>
      <c r="AN39" s="11">
        <f t="shared" si="2"/>
        <v>57</v>
      </c>
      <c r="AO39" s="12">
        <f t="shared" si="3"/>
        <v>2.192982456140351</v>
      </c>
      <c r="AP39" s="13"/>
      <c r="AQ39" s="13"/>
      <c r="AR39" s="14"/>
      <c r="AS39" s="15"/>
    </row>
    <row r="40" spans="1:45" x14ac:dyDescent="0.25">
      <c r="A40" s="6" t="str">
        <f>[1]Φύλλο1!A246</f>
        <v>ΓΡΕΒΕΝΑ</v>
      </c>
      <c r="B40" s="6" t="str">
        <f>[1]Φύλλο1!B246</f>
        <v>OTR</v>
      </c>
      <c r="C40" s="7">
        <f>[1]Φύλλο1!P246</f>
        <v>0</v>
      </c>
      <c r="D40" s="7">
        <f>[1]Φύλλο1!Q246</f>
        <v>0</v>
      </c>
      <c r="E40" s="7">
        <f>[1]Φύλλο1!R246</f>
        <v>50</v>
      </c>
      <c r="F40" s="7">
        <f>[1]Φύλλο1!S246</f>
        <v>0</v>
      </c>
      <c r="G40" s="7">
        <f>[1]Φύλλο1!T246</f>
        <v>0</v>
      </c>
      <c r="H40" s="7">
        <f>[1]Φύλλο1!U246</f>
        <v>0</v>
      </c>
      <c r="I40" s="7">
        <f>[1]Φύλλο1!V246</f>
        <v>0</v>
      </c>
      <c r="J40" s="7">
        <f>[1]Φύλλο1!W246</f>
        <v>0</v>
      </c>
      <c r="K40" s="7">
        <f>[1]Φύλλο1!X246</f>
        <v>0</v>
      </c>
      <c r="L40" s="7">
        <f>[1]Φύλλο1!Y246</f>
        <v>0</v>
      </c>
      <c r="M40" s="7">
        <f>[1]Φύλλο1!Z246</f>
        <v>0</v>
      </c>
      <c r="N40" s="7">
        <f>[1]Φύλλο1!AA246</f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9">
        <v>0</v>
      </c>
      <c r="AA40" s="10" t="e">
        <f t="shared" ref="AA40:AF103" si="28">((C40/O40)-1)</f>
        <v>#DIV/0!</v>
      </c>
      <c r="AB40" s="10" t="e">
        <f t="shared" si="28"/>
        <v>#DIV/0!</v>
      </c>
      <c r="AC40" s="10" t="e">
        <f t="shared" si="28"/>
        <v>#DIV/0!</v>
      </c>
      <c r="AD40" s="10" t="e">
        <f t="shared" si="27"/>
        <v>#DIV/0!</v>
      </c>
      <c r="AE40" s="10" t="e">
        <f t="shared" si="27"/>
        <v>#DIV/0!</v>
      </c>
      <c r="AF40" s="10" t="e">
        <f t="shared" si="27"/>
        <v>#DIV/0!</v>
      </c>
      <c r="AG40" s="10" t="e">
        <f t="shared" si="27"/>
        <v>#DIV/0!</v>
      </c>
      <c r="AH40" s="10" t="e">
        <f t="shared" si="27"/>
        <v>#DIV/0!</v>
      </c>
      <c r="AI40" s="10" t="e">
        <f t="shared" si="27"/>
        <v>#DIV/0!</v>
      </c>
      <c r="AJ40" s="10" t="e">
        <f t="shared" si="27"/>
        <v>#DIV/0!</v>
      </c>
      <c r="AK40" s="10" t="e">
        <f t="shared" si="27"/>
        <v>#DIV/0!</v>
      </c>
      <c r="AL40" s="10" t="e">
        <f t="shared" si="27"/>
        <v>#DIV/0!</v>
      </c>
      <c r="AM40" s="11">
        <f t="shared" si="1"/>
        <v>50</v>
      </c>
      <c r="AN40" s="11">
        <f t="shared" si="2"/>
        <v>0</v>
      </c>
      <c r="AO40" s="12" t="e">
        <f t="shared" si="3"/>
        <v>#DIV/0!</v>
      </c>
      <c r="AP40" s="16"/>
      <c r="AQ40" s="16"/>
      <c r="AR40" s="14"/>
      <c r="AS40" s="15"/>
    </row>
    <row r="41" spans="1:45" x14ac:dyDescent="0.25">
      <c r="A41" s="6" t="str">
        <f>[1]Φύλλο1!A314</f>
        <v>ΓΡΕΒΕΝΑ</v>
      </c>
      <c r="B41" s="6" t="str">
        <f>[1]Φύλλο1!B314</f>
        <v>AGR</v>
      </c>
      <c r="C41" s="7">
        <f>[1]Φύλλο1!P314</f>
        <v>0</v>
      </c>
      <c r="D41" s="7">
        <f>[1]Φύλλο1!Q314</f>
        <v>6</v>
      </c>
      <c r="E41" s="7">
        <f>[1]Φύλλο1!R314</f>
        <v>149</v>
      </c>
      <c r="F41" s="7">
        <f>[1]Φύλλο1!S314</f>
        <v>0</v>
      </c>
      <c r="G41" s="7">
        <f>[1]Φύλλο1!T314</f>
        <v>48</v>
      </c>
      <c r="H41" s="7">
        <f>[1]Φύλλο1!U314</f>
        <v>13</v>
      </c>
      <c r="I41" s="7">
        <f>[1]Φύλλο1!V314</f>
        <v>46</v>
      </c>
      <c r="J41" s="7">
        <f>[1]Φύλλο1!W314</f>
        <v>10</v>
      </c>
      <c r="K41" s="7">
        <f>[1]Φύλλο1!X314</f>
        <v>1</v>
      </c>
      <c r="L41" s="7">
        <f>[1]Φύλλο1!Y314</f>
        <v>0</v>
      </c>
      <c r="M41" s="7">
        <f>[1]Φύλλο1!Z314</f>
        <v>16</v>
      </c>
      <c r="N41" s="7">
        <f>[1]Φύλλο1!AA314</f>
        <v>0</v>
      </c>
      <c r="O41" s="8">
        <v>2</v>
      </c>
      <c r="P41" s="8">
        <v>0</v>
      </c>
      <c r="Q41" s="8">
        <v>0</v>
      </c>
      <c r="R41" s="8">
        <v>0</v>
      </c>
      <c r="S41" s="8">
        <v>18</v>
      </c>
      <c r="T41" s="8">
        <v>22</v>
      </c>
      <c r="U41" s="8">
        <v>0</v>
      </c>
      <c r="V41" s="8">
        <v>4</v>
      </c>
      <c r="W41" s="8">
        <v>0</v>
      </c>
      <c r="X41" s="8">
        <v>0</v>
      </c>
      <c r="Y41" s="8">
        <v>5</v>
      </c>
      <c r="Z41" s="9">
        <v>5</v>
      </c>
      <c r="AA41" s="10">
        <f t="shared" si="28"/>
        <v>-1</v>
      </c>
      <c r="AB41" s="10" t="e">
        <f t="shared" si="28"/>
        <v>#DIV/0!</v>
      </c>
      <c r="AC41" s="10" t="e">
        <f t="shared" si="28"/>
        <v>#DIV/0!</v>
      </c>
      <c r="AD41" s="10" t="e">
        <f t="shared" si="27"/>
        <v>#DIV/0!</v>
      </c>
      <c r="AE41" s="10">
        <f t="shared" si="27"/>
        <v>1.6666666666666665</v>
      </c>
      <c r="AF41" s="10">
        <f t="shared" si="27"/>
        <v>-0.40909090909090906</v>
      </c>
      <c r="AG41" s="10" t="e">
        <f t="shared" si="27"/>
        <v>#DIV/0!</v>
      </c>
      <c r="AH41" s="10">
        <f t="shared" si="27"/>
        <v>1.5</v>
      </c>
      <c r="AI41" s="10" t="e">
        <f t="shared" si="27"/>
        <v>#DIV/0!</v>
      </c>
      <c r="AJ41" s="10" t="e">
        <f t="shared" si="27"/>
        <v>#DIV/0!</v>
      </c>
      <c r="AK41" s="10">
        <f t="shared" si="27"/>
        <v>2.2000000000000002</v>
      </c>
      <c r="AL41" s="10">
        <f t="shared" si="27"/>
        <v>-1</v>
      </c>
      <c r="AM41" s="11">
        <f t="shared" si="1"/>
        <v>289</v>
      </c>
      <c r="AN41" s="11">
        <f t="shared" si="2"/>
        <v>56</v>
      </c>
      <c r="AO41" s="12">
        <f t="shared" si="3"/>
        <v>4.1607142857142856</v>
      </c>
      <c r="AP41" s="16"/>
      <c r="AQ41" s="16"/>
      <c r="AR41" s="14"/>
      <c r="AS41" s="15"/>
    </row>
    <row r="42" spans="1:45" x14ac:dyDescent="0.25">
      <c r="A42" s="6" t="str">
        <f>[1]Φύλλο1!A55</f>
        <v>ΔΡΑΜΑ</v>
      </c>
      <c r="B42" s="6" t="str">
        <f>[1]Φύλλο1!B55</f>
        <v>PA</v>
      </c>
      <c r="C42" s="7">
        <f>[1]Φύλλο1!P55</f>
        <v>3469</v>
      </c>
      <c r="D42" s="7">
        <f>[1]Φύλλο1!Q55</f>
        <v>3349</v>
      </c>
      <c r="E42" s="7">
        <f>[1]Φύλλο1!R55</f>
        <v>2113</v>
      </c>
      <c r="F42" s="7">
        <f>[1]Φύλλο1!S55</f>
        <v>2723</v>
      </c>
      <c r="G42" s="7">
        <f>[1]Φύλλο1!T55</f>
        <v>3946</v>
      </c>
      <c r="H42" s="7">
        <f>[1]Φύλλο1!U55</f>
        <v>2425</v>
      </c>
      <c r="I42" s="7">
        <f>[1]Φύλλο1!V55</f>
        <v>2610</v>
      </c>
      <c r="J42" s="7">
        <f>[1]Φύλλο1!W55</f>
        <v>2948</v>
      </c>
      <c r="K42" s="7">
        <f>[1]Φύλλο1!X55</f>
        <v>3948</v>
      </c>
      <c r="L42" s="7">
        <f>[1]Φύλλο1!Y55</f>
        <v>3265</v>
      </c>
      <c r="M42" s="7">
        <f>[1]Φύλλο1!Z55</f>
        <v>3537</v>
      </c>
      <c r="N42" s="7">
        <f>[1]Φύλλο1!AA55</f>
        <v>3825</v>
      </c>
      <c r="O42" s="8">
        <v>2595</v>
      </c>
      <c r="P42" s="8">
        <v>3043</v>
      </c>
      <c r="Q42" s="8">
        <v>2879</v>
      </c>
      <c r="R42" s="8">
        <v>2523</v>
      </c>
      <c r="S42" s="8">
        <v>2355</v>
      </c>
      <c r="T42" s="8">
        <v>2301</v>
      </c>
      <c r="U42" s="8">
        <v>3451</v>
      </c>
      <c r="V42" s="8">
        <v>3430</v>
      </c>
      <c r="W42" s="8">
        <v>2715</v>
      </c>
      <c r="X42" s="8">
        <v>2938</v>
      </c>
      <c r="Y42" s="8">
        <v>4320</v>
      </c>
      <c r="Z42" s="9">
        <v>3934</v>
      </c>
      <c r="AA42" s="10">
        <f t="shared" si="28"/>
        <v>0.33680154142581897</v>
      </c>
      <c r="AB42" s="10">
        <f t="shared" si="28"/>
        <v>0.1005586592178771</v>
      </c>
      <c r="AC42" s="10">
        <f t="shared" si="28"/>
        <v>-0.26606460576589097</v>
      </c>
      <c r="AD42" s="10">
        <f t="shared" si="27"/>
        <v>7.9270709472849754E-2</v>
      </c>
      <c r="AE42" s="10">
        <f t="shared" si="27"/>
        <v>0.67558386411889604</v>
      </c>
      <c r="AF42" s="10">
        <f t="shared" si="27"/>
        <v>5.3889613211647092E-2</v>
      </c>
      <c r="AG42" s="10">
        <f t="shared" si="27"/>
        <v>-0.24369747899159666</v>
      </c>
      <c r="AH42" s="10">
        <f t="shared" si="27"/>
        <v>-0.14052478134110791</v>
      </c>
      <c r="AI42" s="10">
        <f t="shared" si="27"/>
        <v>0.45414364640883975</v>
      </c>
      <c r="AJ42" s="10">
        <f t="shared" si="27"/>
        <v>0.1113002042205582</v>
      </c>
      <c r="AK42" s="10">
        <f t="shared" si="27"/>
        <v>-0.18125000000000002</v>
      </c>
      <c r="AL42" s="10">
        <f t="shared" si="27"/>
        <v>-2.7707168276563277E-2</v>
      </c>
      <c r="AM42" s="11">
        <f t="shared" si="1"/>
        <v>38158</v>
      </c>
      <c r="AN42" s="11">
        <f t="shared" si="2"/>
        <v>36484</v>
      </c>
      <c r="AO42" s="12">
        <f t="shared" si="3"/>
        <v>4.5883126850126077E-2</v>
      </c>
      <c r="AP42" s="13">
        <f t="shared" ref="AP42" si="29">AM42*$AV$1+AM43*$AV$2+AM44*$AV$3+AM45*$AV$4+AM46*$AV$5</f>
        <v>542.322</v>
      </c>
      <c r="AQ42" s="13">
        <f t="shared" ref="AQ42" si="30">AN42*$AV$1+AN43*$AV$2+AN44*$AW$3+AN45*$AV$4+AN46*$AV$5</f>
        <v>542.53600000000006</v>
      </c>
      <c r="AR42" s="14">
        <f t="shared" ref="AR42" si="31">(AP42/AQ42)-1</f>
        <v>-3.944438710058451E-4</v>
      </c>
      <c r="AS42" s="15">
        <f t="shared" ref="AS42" si="32">AP42/$AV$6</f>
        <v>1.1858951076234331E-2</v>
      </c>
    </row>
    <row r="43" spans="1:45" x14ac:dyDescent="0.25">
      <c r="A43" s="6" t="str">
        <f>[1]Φύλλο1!A123</f>
        <v>ΔΡΑΜΑ</v>
      </c>
      <c r="B43" s="6" t="str">
        <f>[1]Φύλλο1!B123</f>
        <v>TR</v>
      </c>
      <c r="C43" s="7">
        <f>[1]Φύλλο1!P123</f>
        <v>534</v>
      </c>
      <c r="D43" s="7">
        <f>[1]Φύλλο1!Q123</f>
        <v>347</v>
      </c>
      <c r="E43" s="7">
        <f>[1]Φύλλο1!R123</f>
        <v>374</v>
      </c>
      <c r="F43" s="7">
        <f>[1]Φύλλο1!S123</f>
        <v>262</v>
      </c>
      <c r="G43" s="7">
        <f>[1]Φύλλο1!T123</f>
        <v>365</v>
      </c>
      <c r="H43" s="7">
        <f>[1]Φύλλο1!U123</f>
        <v>411</v>
      </c>
      <c r="I43" s="7">
        <f>[1]Φύλλο1!V123</f>
        <v>385</v>
      </c>
      <c r="J43" s="7">
        <f>[1]Φύλλο1!W123</f>
        <v>400</v>
      </c>
      <c r="K43" s="7">
        <f>[1]Φύλλο1!X123</f>
        <v>345</v>
      </c>
      <c r="L43" s="7">
        <f>[1]Φύλλο1!Y123</f>
        <v>215</v>
      </c>
      <c r="M43" s="7">
        <f>[1]Φύλλο1!Z123</f>
        <v>250</v>
      </c>
      <c r="N43" s="7">
        <f>[1]Φύλλο1!AA123</f>
        <v>328</v>
      </c>
      <c r="O43" s="8">
        <v>278</v>
      </c>
      <c r="P43" s="8">
        <v>301</v>
      </c>
      <c r="Q43" s="8">
        <v>91</v>
      </c>
      <c r="R43" s="8">
        <v>363</v>
      </c>
      <c r="S43" s="8">
        <v>201</v>
      </c>
      <c r="T43" s="8">
        <v>516</v>
      </c>
      <c r="U43" s="8">
        <v>412</v>
      </c>
      <c r="V43" s="8">
        <v>374</v>
      </c>
      <c r="W43" s="8">
        <v>198</v>
      </c>
      <c r="X43" s="8">
        <v>499</v>
      </c>
      <c r="Y43" s="8">
        <v>469</v>
      </c>
      <c r="Z43" s="9">
        <v>496</v>
      </c>
      <c r="AA43" s="10">
        <f t="shared" si="28"/>
        <v>0.92086330935251803</v>
      </c>
      <c r="AB43" s="10">
        <f t="shared" si="28"/>
        <v>0.15282392026578062</v>
      </c>
      <c r="AC43" s="10">
        <f t="shared" si="28"/>
        <v>3.1098901098901095</v>
      </c>
      <c r="AD43" s="10">
        <f t="shared" si="27"/>
        <v>-0.278236914600551</v>
      </c>
      <c r="AE43" s="10">
        <f t="shared" si="27"/>
        <v>0.81592039800995031</v>
      </c>
      <c r="AF43" s="10">
        <f t="shared" si="27"/>
        <v>-0.20348837209302328</v>
      </c>
      <c r="AG43" s="10">
        <f t="shared" si="27"/>
        <v>-6.5533980582524243E-2</v>
      </c>
      <c r="AH43" s="10">
        <f t="shared" si="27"/>
        <v>6.9518716577540163E-2</v>
      </c>
      <c r="AI43" s="10">
        <f t="shared" si="27"/>
        <v>0.74242424242424243</v>
      </c>
      <c r="AJ43" s="10">
        <f t="shared" si="27"/>
        <v>-0.56913827655310623</v>
      </c>
      <c r="AK43" s="10">
        <f t="shared" si="27"/>
        <v>-0.46695095948827292</v>
      </c>
      <c r="AL43" s="10">
        <f t="shared" si="27"/>
        <v>-0.33870967741935487</v>
      </c>
      <c r="AM43" s="11">
        <f t="shared" si="1"/>
        <v>4216</v>
      </c>
      <c r="AN43" s="11">
        <f t="shared" si="2"/>
        <v>4198</v>
      </c>
      <c r="AO43" s="12">
        <f t="shared" si="3"/>
        <v>4.2877560743210807E-3</v>
      </c>
      <c r="AP43" s="13"/>
      <c r="AQ43" s="13"/>
      <c r="AR43" s="14"/>
      <c r="AS43" s="15"/>
    </row>
    <row r="44" spans="1:45" x14ac:dyDescent="0.25">
      <c r="A44" s="6" t="str">
        <f>[1]Φύλλο1!A191</f>
        <v>ΔΡΑΜΑ</v>
      </c>
      <c r="B44" s="6" t="str">
        <f>[1]Φύλλο1!B191</f>
        <v>MO</v>
      </c>
      <c r="C44" s="7">
        <f>[1]Φύλλο1!P191</f>
        <v>118</v>
      </c>
      <c r="D44" s="7">
        <f>[1]Φύλλο1!Q191</f>
        <v>2</v>
      </c>
      <c r="E44" s="7">
        <f>[1]Φύλλο1!R191</f>
        <v>160</v>
      </c>
      <c r="F44" s="7">
        <f>[1]Φύλλο1!S191</f>
        <v>63</v>
      </c>
      <c r="G44" s="7">
        <f>[1]Φύλλο1!T191</f>
        <v>81</v>
      </c>
      <c r="H44" s="7">
        <f>[1]Φύλλο1!U191</f>
        <v>187</v>
      </c>
      <c r="I44" s="7">
        <f>[1]Φύλλο1!V191</f>
        <v>159</v>
      </c>
      <c r="J44" s="7">
        <f>[1]Φύλλο1!W191</f>
        <v>217</v>
      </c>
      <c r="K44" s="7">
        <f>[1]Φύλλο1!X191</f>
        <v>178</v>
      </c>
      <c r="L44" s="7">
        <f>[1]Φύλλο1!Y191</f>
        <v>63</v>
      </c>
      <c r="M44" s="7">
        <f>[1]Φύλλο1!Z191</f>
        <v>156</v>
      </c>
      <c r="N44" s="7">
        <f>[1]Φύλλο1!AA191</f>
        <v>43</v>
      </c>
      <c r="O44" s="8">
        <v>9</v>
      </c>
      <c r="P44" s="8">
        <v>117</v>
      </c>
      <c r="Q44" s="8">
        <v>179</v>
      </c>
      <c r="R44" s="8">
        <v>218</v>
      </c>
      <c r="S44" s="8">
        <v>88</v>
      </c>
      <c r="T44" s="8">
        <v>132</v>
      </c>
      <c r="U44" s="8">
        <v>162</v>
      </c>
      <c r="V44" s="8">
        <v>142</v>
      </c>
      <c r="W44" s="8">
        <v>71</v>
      </c>
      <c r="X44" s="8">
        <v>653</v>
      </c>
      <c r="Y44" s="8">
        <v>105</v>
      </c>
      <c r="Z44" s="9">
        <v>40</v>
      </c>
      <c r="AA44" s="10">
        <f t="shared" si="28"/>
        <v>12.111111111111111</v>
      </c>
      <c r="AB44" s="10">
        <f t="shared" si="28"/>
        <v>-0.98290598290598286</v>
      </c>
      <c r="AC44" s="10">
        <f t="shared" si="28"/>
        <v>-0.1061452513966481</v>
      </c>
      <c r="AD44" s="10">
        <f t="shared" si="27"/>
        <v>-0.71100917431192667</v>
      </c>
      <c r="AE44" s="10">
        <f t="shared" si="27"/>
        <v>-7.9545454545454586E-2</v>
      </c>
      <c r="AF44" s="10">
        <f t="shared" si="27"/>
        <v>0.41666666666666674</v>
      </c>
      <c r="AG44" s="10">
        <f t="shared" si="27"/>
        <v>-1.851851851851849E-2</v>
      </c>
      <c r="AH44" s="10">
        <f t="shared" si="27"/>
        <v>0.528169014084507</v>
      </c>
      <c r="AI44" s="10">
        <f t="shared" si="27"/>
        <v>1.507042253521127</v>
      </c>
      <c r="AJ44" s="10">
        <f t="shared" si="27"/>
        <v>-0.90352220520673809</v>
      </c>
      <c r="AK44" s="10">
        <f t="shared" si="27"/>
        <v>0.48571428571428577</v>
      </c>
      <c r="AL44" s="10">
        <f t="shared" si="27"/>
        <v>7.4999999999999956E-2</v>
      </c>
      <c r="AM44" s="11">
        <f t="shared" si="1"/>
        <v>1427</v>
      </c>
      <c r="AN44" s="11">
        <f t="shared" si="2"/>
        <v>1916</v>
      </c>
      <c r="AO44" s="12">
        <f t="shared" si="3"/>
        <v>-0.25521920668058451</v>
      </c>
      <c r="AP44" s="13"/>
      <c r="AQ44" s="13"/>
      <c r="AR44" s="14"/>
      <c r="AS44" s="15"/>
    </row>
    <row r="45" spans="1:45" x14ac:dyDescent="0.25">
      <c r="A45" s="6" t="str">
        <f>[1]Φύλλο1!A259</f>
        <v>ΔΡΑΜΑ</v>
      </c>
      <c r="B45" s="6" t="str">
        <f>[1]Φύλλο1!B259</f>
        <v>OTR</v>
      </c>
      <c r="C45" s="7">
        <f>[1]Φύλλο1!P259</f>
        <v>0</v>
      </c>
      <c r="D45" s="7">
        <f>[1]Φύλλο1!Q259</f>
        <v>0</v>
      </c>
      <c r="E45" s="7">
        <f>[1]Φύλλο1!R259</f>
        <v>0</v>
      </c>
      <c r="F45" s="7">
        <f>[1]Φύλλο1!S259</f>
        <v>0</v>
      </c>
      <c r="G45" s="7">
        <f>[1]Φύλλο1!T259</f>
        <v>0</v>
      </c>
      <c r="H45" s="7">
        <f>[1]Φύλλο1!U259</f>
        <v>0</v>
      </c>
      <c r="I45" s="7">
        <f>[1]Φύλλο1!V259</f>
        <v>0</v>
      </c>
      <c r="J45" s="7">
        <f>[1]Φύλλο1!W259</f>
        <v>0</v>
      </c>
      <c r="K45" s="7">
        <f>[1]Φύλλο1!X259</f>
        <v>0</v>
      </c>
      <c r="L45" s="7">
        <f>[1]Φύλλο1!Y259</f>
        <v>25</v>
      </c>
      <c r="M45" s="7">
        <f>[1]Φύλλο1!Z259</f>
        <v>0</v>
      </c>
      <c r="N45" s="7">
        <f>[1]Φύλλο1!AA259</f>
        <v>0</v>
      </c>
      <c r="O45" s="8">
        <v>0</v>
      </c>
      <c r="P45" s="8">
        <v>9</v>
      </c>
      <c r="Q45" s="8">
        <v>0</v>
      </c>
      <c r="R45" s="8">
        <v>23</v>
      </c>
      <c r="S45" s="8">
        <v>2</v>
      </c>
      <c r="T45" s="8">
        <v>0</v>
      </c>
      <c r="U45" s="8">
        <v>9</v>
      </c>
      <c r="V45" s="8">
        <v>3</v>
      </c>
      <c r="W45" s="8">
        <v>0</v>
      </c>
      <c r="X45" s="8">
        <v>0</v>
      </c>
      <c r="Y45" s="8">
        <v>0</v>
      </c>
      <c r="Z45" s="9">
        <v>0</v>
      </c>
      <c r="AA45" s="10" t="e">
        <f t="shared" si="28"/>
        <v>#DIV/0!</v>
      </c>
      <c r="AB45" s="10">
        <f t="shared" si="28"/>
        <v>-1</v>
      </c>
      <c r="AC45" s="10" t="e">
        <f t="shared" si="28"/>
        <v>#DIV/0!</v>
      </c>
      <c r="AD45" s="10">
        <f t="shared" si="27"/>
        <v>-1</v>
      </c>
      <c r="AE45" s="10">
        <f t="shared" si="27"/>
        <v>-1</v>
      </c>
      <c r="AF45" s="10" t="e">
        <f t="shared" si="27"/>
        <v>#DIV/0!</v>
      </c>
      <c r="AG45" s="10">
        <f t="shared" si="27"/>
        <v>-1</v>
      </c>
      <c r="AH45" s="10">
        <f t="shared" si="27"/>
        <v>-1</v>
      </c>
      <c r="AI45" s="10" t="e">
        <f t="shared" si="27"/>
        <v>#DIV/0!</v>
      </c>
      <c r="AJ45" s="10" t="e">
        <f t="shared" si="27"/>
        <v>#DIV/0!</v>
      </c>
      <c r="AK45" s="10" t="e">
        <f t="shared" si="27"/>
        <v>#DIV/0!</v>
      </c>
      <c r="AL45" s="10" t="e">
        <f t="shared" si="27"/>
        <v>#DIV/0!</v>
      </c>
      <c r="AM45" s="11">
        <f t="shared" si="1"/>
        <v>25</v>
      </c>
      <c r="AN45" s="11">
        <f t="shared" si="2"/>
        <v>46</v>
      </c>
      <c r="AO45" s="12">
        <f t="shared" si="3"/>
        <v>-0.45652173913043481</v>
      </c>
      <c r="AP45" s="16"/>
      <c r="AQ45" s="16"/>
      <c r="AR45" s="14"/>
      <c r="AS45" s="15"/>
    </row>
    <row r="46" spans="1:45" x14ac:dyDescent="0.25">
      <c r="A46" s="6" t="str">
        <f>[1]Φύλλο1!A327</f>
        <v>ΔΡΑΜΑ</v>
      </c>
      <c r="B46" s="6" t="str">
        <f>[1]Φύλλο1!B327</f>
        <v>AGR</v>
      </c>
      <c r="C46" s="7">
        <f>[1]Φύλλο1!P327</f>
        <v>21</v>
      </c>
      <c r="D46" s="7">
        <f>[1]Φύλλο1!Q327</f>
        <v>3</v>
      </c>
      <c r="E46" s="7">
        <f>[1]Φύλλο1!R327</f>
        <v>6</v>
      </c>
      <c r="F46" s="7">
        <f>[1]Φύλλο1!S327</f>
        <v>11</v>
      </c>
      <c r="G46" s="7">
        <f>[1]Φύλλο1!T327</f>
        <v>28</v>
      </c>
      <c r="H46" s="7">
        <f>[1]Φύλλο1!U327</f>
        <v>18</v>
      </c>
      <c r="I46" s="7">
        <f>[1]Φύλλο1!V327</f>
        <v>3</v>
      </c>
      <c r="J46" s="7">
        <f>[1]Φύλλο1!W327</f>
        <v>1</v>
      </c>
      <c r="K46" s="7">
        <f>[1]Φύλλο1!X327</f>
        <v>18</v>
      </c>
      <c r="L46" s="7">
        <f>[1]Φύλλο1!Y327</f>
        <v>8</v>
      </c>
      <c r="M46" s="7">
        <f>[1]Φύλλο1!Z327</f>
        <v>9</v>
      </c>
      <c r="N46" s="7">
        <f>[1]Φύλλο1!AA327</f>
        <v>42</v>
      </c>
      <c r="O46" s="8">
        <v>28</v>
      </c>
      <c r="P46" s="8">
        <v>56</v>
      </c>
      <c r="Q46" s="8">
        <v>17</v>
      </c>
      <c r="R46" s="8">
        <v>27</v>
      </c>
      <c r="S46" s="8">
        <v>29</v>
      </c>
      <c r="T46" s="8">
        <v>11</v>
      </c>
      <c r="U46" s="8">
        <v>32</v>
      </c>
      <c r="V46" s="8">
        <v>22</v>
      </c>
      <c r="W46" s="8">
        <v>7</v>
      </c>
      <c r="X46" s="8">
        <v>4</v>
      </c>
      <c r="Y46" s="8">
        <v>3</v>
      </c>
      <c r="Z46" s="9">
        <v>26</v>
      </c>
      <c r="AA46" s="10">
        <f t="shared" si="28"/>
        <v>-0.25</v>
      </c>
      <c r="AB46" s="10">
        <f t="shared" si="28"/>
        <v>-0.9464285714285714</v>
      </c>
      <c r="AC46" s="10">
        <f t="shared" si="28"/>
        <v>-0.64705882352941169</v>
      </c>
      <c r="AD46" s="10">
        <f t="shared" si="27"/>
        <v>-0.59259259259259256</v>
      </c>
      <c r="AE46" s="10">
        <f t="shared" si="27"/>
        <v>-3.4482758620689613E-2</v>
      </c>
      <c r="AF46" s="10">
        <f t="shared" si="27"/>
        <v>0.63636363636363646</v>
      </c>
      <c r="AG46" s="10">
        <f t="shared" si="27"/>
        <v>-0.90625</v>
      </c>
      <c r="AH46" s="10">
        <f t="shared" si="27"/>
        <v>-0.95454545454545459</v>
      </c>
      <c r="AI46" s="10">
        <f t="shared" si="27"/>
        <v>1.5714285714285716</v>
      </c>
      <c r="AJ46" s="10">
        <f t="shared" si="27"/>
        <v>1</v>
      </c>
      <c r="AK46" s="10">
        <f t="shared" si="27"/>
        <v>2</v>
      </c>
      <c r="AL46" s="10">
        <f t="shared" si="27"/>
        <v>0.61538461538461542</v>
      </c>
      <c r="AM46" s="11">
        <f t="shared" si="1"/>
        <v>168</v>
      </c>
      <c r="AN46" s="11">
        <f t="shared" si="2"/>
        <v>262</v>
      </c>
      <c r="AO46" s="12">
        <f t="shared" si="3"/>
        <v>-0.35877862595419852</v>
      </c>
      <c r="AP46" s="16"/>
      <c r="AQ46" s="16"/>
      <c r="AR46" s="14"/>
      <c r="AS46" s="15"/>
    </row>
    <row r="47" spans="1:45" x14ac:dyDescent="0.25">
      <c r="A47" s="6" t="str">
        <f>[1]Φύλλο1!A80</f>
        <v>ΔΩΔΕΚΑΝΗΣΑ</v>
      </c>
      <c r="B47" s="6" t="str">
        <f>[1]Φύλλο1!B80</f>
        <v>PA</v>
      </c>
      <c r="C47" s="7">
        <f>[1]Φύλλο1!P80</f>
        <v>5590</v>
      </c>
      <c r="D47" s="7">
        <f>[1]Φύλλο1!Q80</f>
        <v>3973</v>
      </c>
      <c r="E47" s="7">
        <f>[1]Φύλλο1!R80</f>
        <v>10662</v>
      </c>
      <c r="F47" s="7">
        <f>[1]Φύλλο1!S80</f>
        <v>5364</v>
      </c>
      <c r="G47" s="7">
        <f>[1]Φύλλο1!T80</f>
        <v>5676</v>
      </c>
      <c r="H47" s="7">
        <f>[1]Φύλλο1!U80</f>
        <v>6068</v>
      </c>
      <c r="I47" s="7">
        <f>[1]Φύλλο1!V80</f>
        <v>5492</v>
      </c>
      <c r="J47" s="7">
        <f>[1]Φύλλο1!W80</f>
        <v>5437</v>
      </c>
      <c r="K47" s="7">
        <f>[1]Φύλλο1!X80</f>
        <v>6043</v>
      </c>
      <c r="L47" s="7">
        <f>[1]Φύλλο1!Y80</f>
        <v>8148</v>
      </c>
      <c r="M47" s="7">
        <f>[1]Φύλλο1!Z80</f>
        <v>8302</v>
      </c>
      <c r="N47" s="7">
        <f>[1]Φύλλο1!AA80</f>
        <v>8325</v>
      </c>
      <c r="O47" s="8">
        <v>4890</v>
      </c>
      <c r="P47" s="8">
        <v>7029</v>
      </c>
      <c r="Q47" s="8">
        <v>5582</v>
      </c>
      <c r="R47" s="8">
        <v>6778</v>
      </c>
      <c r="S47" s="8">
        <v>6233</v>
      </c>
      <c r="T47" s="8">
        <v>5485</v>
      </c>
      <c r="U47" s="8">
        <v>4872</v>
      </c>
      <c r="V47" s="8">
        <v>4033</v>
      </c>
      <c r="W47" s="8">
        <v>10230</v>
      </c>
      <c r="X47" s="8">
        <v>6573</v>
      </c>
      <c r="Y47" s="8">
        <v>6687</v>
      </c>
      <c r="Z47" s="9">
        <v>9604</v>
      </c>
      <c r="AA47" s="10">
        <f t="shared" si="28"/>
        <v>0.14314928425357865</v>
      </c>
      <c r="AB47" s="10">
        <f t="shared" si="28"/>
        <v>-0.43477023758713895</v>
      </c>
      <c r="AC47" s="10">
        <f t="shared" si="28"/>
        <v>0.91006807595843786</v>
      </c>
      <c r="AD47" s="10">
        <f t="shared" si="27"/>
        <v>-0.20861611094718202</v>
      </c>
      <c r="AE47" s="10">
        <f t="shared" si="27"/>
        <v>-8.9363067543718921E-2</v>
      </c>
      <c r="AF47" s="10">
        <f t="shared" si="27"/>
        <v>0.10628988149498642</v>
      </c>
      <c r="AG47" s="10">
        <f t="shared" si="27"/>
        <v>0.12725779967159268</v>
      </c>
      <c r="AH47" s="10">
        <f t="shared" si="27"/>
        <v>0.34812794445821971</v>
      </c>
      <c r="AI47" s="10">
        <f t="shared" si="27"/>
        <v>-0.40928641251221898</v>
      </c>
      <c r="AJ47" s="10">
        <f t="shared" si="27"/>
        <v>0.23961661341853024</v>
      </c>
      <c r="AK47" s="10">
        <f t="shared" si="27"/>
        <v>0.24151338417825641</v>
      </c>
      <c r="AL47" s="10">
        <f t="shared" si="27"/>
        <v>-0.13317367763431909</v>
      </c>
      <c r="AM47" s="11">
        <f t="shared" si="1"/>
        <v>79080</v>
      </c>
      <c r="AN47" s="11">
        <f t="shared" si="2"/>
        <v>77996</v>
      </c>
      <c r="AO47" s="12">
        <f t="shared" si="3"/>
        <v>1.3898148623006312E-2</v>
      </c>
      <c r="AP47" s="13">
        <f t="shared" ref="AP47" si="33">AM47*$AV$1+AM48*$AV$2+AM49*$AV$3+AM50*$AV$4+AM51*$AV$5</f>
        <v>849.80799999999999</v>
      </c>
      <c r="AQ47" s="13">
        <f t="shared" ref="AQ47" si="34">AN47*$AV$1+AN48*$AV$2+AN49*$AW$3+AN50*$AV$4+AN51*$AV$5</f>
        <v>819.30200000000002</v>
      </c>
      <c r="AR47" s="14">
        <f t="shared" ref="AR47" si="35">(AP47/AQ47)-1</f>
        <v>3.7234133445298578E-2</v>
      </c>
      <c r="AS47" s="15">
        <f t="shared" ref="AS47" si="36">AP47/$AV$6</f>
        <v>1.8582745114881095E-2</v>
      </c>
    </row>
    <row r="48" spans="1:45" x14ac:dyDescent="0.25">
      <c r="A48" s="6" t="str">
        <f>[1]Φύλλο1!A148</f>
        <v>ΔΩΔΕΚΑΝΗΣΑ</v>
      </c>
      <c r="B48" s="6" t="str">
        <f>[1]Φύλλο1!B148</f>
        <v>TR</v>
      </c>
      <c r="C48" s="7">
        <f>[1]Φύλλο1!P148</f>
        <v>192</v>
      </c>
      <c r="D48" s="7">
        <f>[1]Φύλλο1!Q148</f>
        <v>181</v>
      </c>
      <c r="E48" s="7">
        <f>[1]Φύλλο1!R148</f>
        <v>431</v>
      </c>
      <c r="F48" s="7">
        <f>[1]Φύλλο1!S148</f>
        <v>122</v>
      </c>
      <c r="G48" s="7">
        <f>[1]Φύλλο1!T148</f>
        <v>217</v>
      </c>
      <c r="H48" s="7">
        <f>[1]Φύλλο1!U148</f>
        <v>369</v>
      </c>
      <c r="I48" s="7">
        <f>[1]Φύλλο1!V148</f>
        <v>312</v>
      </c>
      <c r="J48" s="7">
        <f>[1]Φύλλο1!W148</f>
        <v>298</v>
      </c>
      <c r="K48" s="7">
        <f>[1]Φύλλο1!X148</f>
        <v>275</v>
      </c>
      <c r="L48" s="7">
        <f>[1]Φύλλο1!Y148</f>
        <v>216</v>
      </c>
      <c r="M48" s="7">
        <f>[1]Φύλλο1!Z148</f>
        <v>445</v>
      </c>
      <c r="N48" s="7">
        <f>[1]Φύλλο1!AA148</f>
        <v>243</v>
      </c>
      <c r="O48" s="8">
        <v>49</v>
      </c>
      <c r="P48" s="8">
        <v>245</v>
      </c>
      <c r="Q48" s="8">
        <v>190</v>
      </c>
      <c r="R48" s="8">
        <v>416</v>
      </c>
      <c r="S48" s="8">
        <v>334</v>
      </c>
      <c r="T48" s="8">
        <v>239</v>
      </c>
      <c r="U48" s="8">
        <v>276</v>
      </c>
      <c r="V48" s="8">
        <v>116</v>
      </c>
      <c r="W48" s="8">
        <v>410</v>
      </c>
      <c r="X48" s="8">
        <v>134</v>
      </c>
      <c r="Y48" s="8">
        <v>170</v>
      </c>
      <c r="Z48" s="9">
        <v>340</v>
      </c>
      <c r="AA48" s="10">
        <f t="shared" si="28"/>
        <v>2.9183673469387754</v>
      </c>
      <c r="AB48" s="10">
        <f t="shared" si="28"/>
        <v>-0.26122448979591839</v>
      </c>
      <c r="AC48" s="10">
        <f t="shared" si="28"/>
        <v>1.2684210526315791</v>
      </c>
      <c r="AD48" s="10">
        <f t="shared" si="27"/>
        <v>-0.70673076923076916</v>
      </c>
      <c r="AE48" s="10">
        <f t="shared" si="27"/>
        <v>-0.35029940119760483</v>
      </c>
      <c r="AF48" s="10">
        <f t="shared" si="27"/>
        <v>0.54393305439330542</v>
      </c>
      <c r="AG48" s="10">
        <f t="shared" si="27"/>
        <v>0.13043478260869557</v>
      </c>
      <c r="AH48" s="10">
        <f t="shared" si="27"/>
        <v>1.5689655172413794</v>
      </c>
      <c r="AI48" s="10">
        <f t="shared" si="27"/>
        <v>-0.32926829268292679</v>
      </c>
      <c r="AJ48" s="10">
        <f t="shared" si="27"/>
        <v>0.61194029850746268</v>
      </c>
      <c r="AK48" s="10">
        <f t="shared" si="27"/>
        <v>1.6176470588235294</v>
      </c>
      <c r="AL48" s="10">
        <f t="shared" si="27"/>
        <v>-0.28529411764705881</v>
      </c>
      <c r="AM48" s="11">
        <f t="shared" si="1"/>
        <v>3301</v>
      </c>
      <c r="AN48" s="11">
        <f t="shared" si="2"/>
        <v>2919</v>
      </c>
      <c r="AO48" s="12">
        <f t="shared" si="3"/>
        <v>0.13086673518328196</v>
      </c>
      <c r="AP48" s="13"/>
      <c r="AQ48" s="13"/>
      <c r="AR48" s="14"/>
      <c r="AS48" s="15"/>
    </row>
    <row r="49" spans="1:49" x14ac:dyDescent="0.25">
      <c r="A49" s="6" t="str">
        <f>[1]Φύλλο1!A216</f>
        <v>ΔΩΔΕΚΑΝΗΣΑ</v>
      </c>
      <c r="B49" s="6" t="str">
        <f>[1]Φύλλο1!B216</f>
        <v>MO</v>
      </c>
      <c r="C49" s="7">
        <f>[1]Φύλλο1!P216</f>
        <v>361</v>
      </c>
      <c r="D49" s="7">
        <f>[1]Φύλλο1!Q216</f>
        <v>320</v>
      </c>
      <c r="E49" s="7">
        <f>[1]Φύλλο1!R216</f>
        <v>996</v>
      </c>
      <c r="F49" s="7">
        <f>[1]Φύλλο1!S216</f>
        <v>826</v>
      </c>
      <c r="G49" s="7">
        <f>[1]Φύλλο1!T216</f>
        <v>987</v>
      </c>
      <c r="H49" s="7">
        <f>[1]Φύλλο1!U216</f>
        <v>927</v>
      </c>
      <c r="I49" s="7">
        <f>[1]Φύλλο1!V216</f>
        <v>1258</v>
      </c>
      <c r="J49" s="7">
        <f>[1]Φύλλο1!W216</f>
        <v>839</v>
      </c>
      <c r="K49" s="7">
        <f>[1]Φύλλο1!X216</f>
        <v>1002</v>
      </c>
      <c r="L49" s="7">
        <f>[1]Φύλλο1!Y216</f>
        <v>1106</v>
      </c>
      <c r="M49" s="7">
        <f>[1]Φύλλο1!Z216</f>
        <v>1384</v>
      </c>
      <c r="N49" s="7">
        <f>[1]Φύλλο1!AA216</f>
        <v>636</v>
      </c>
      <c r="O49" s="8">
        <v>302</v>
      </c>
      <c r="P49" s="8">
        <v>701</v>
      </c>
      <c r="Q49" s="8">
        <v>404</v>
      </c>
      <c r="R49" s="8">
        <v>590</v>
      </c>
      <c r="S49" s="8">
        <v>817</v>
      </c>
      <c r="T49" s="8">
        <v>1329</v>
      </c>
      <c r="U49" s="8">
        <v>1113</v>
      </c>
      <c r="V49" s="8">
        <v>745</v>
      </c>
      <c r="W49" s="8">
        <v>1669</v>
      </c>
      <c r="X49" s="8">
        <v>1134</v>
      </c>
      <c r="Y49" s="8">
        <v>846</v>
      </c>
      <c r="Z49" s="9">
        <v>646</v>
      </c>
      <c r="AA49" s="10">
        <f t="shared" si="28"/>
        <v>0.19536423841059603</v>
      </c>
      <c r="AB49" s="10">
        <f t="shared" si="28"/>
        <v>-0.54350927246790293</v>
      </c>
      <c r="AC49" s="10">
        <f t="shared" si="28"/>
        <v>1.4653465346534653</v>
      </c>
      <c r="AD49" s="10">
        <f t="shared" si="27"/>
        <v>0.39999999999999991</v>
      </c>
      <c r="AE49" s="10">
        <f t="shared" si="27"/>
        <v>0.2080783353733171</v>
      </c>
      <c r="AF49" s="10">
        <f t="shared" si="27"/>
        <v>-0.30248306997742669</v>
      </c>
      <c r="AG49" s="10">
        <f t="shared" si="27"/>
        <v>0.13027852650494154</v>
      </c>
      <c r="AH49" s="10">
        <f t="shared" si="27"/>
        <v>0.12617449664429525</v>
      </c>
      <c r="AI49" s="10">
        <f t="shared" si="27"/>
        <v>-0.39964050329538647</v>
      </c>
      <c r="AJ49" s="10">
        <f t="shared" si="27"/>
        <v>-2.4691358024691357E-2</v>
      </c>
      <c r="AK49" s="10">
        <f t="shared" si="27"/>
        <v>0.63593380614657202</v>
      </c>
      <c r="AL49" s="10">
        <f t="shared" si="27"/>
        <v>-1.5479876160990669E-2</v>
      </c>
      <c r="AM49" s="11">
        <f t="shared" si="1"/>
        <v>10642</v>
      </c>
      <c r="AN49" s="11">
        <f t="shared" si="2"/>
        <v>10296</v>
      </c>
      <c r="AO49" s="12">
        <f t="shared" si="3"/>
        <v>3.3605283605283587E-2</v>
      </c>
      <c r="AP49" s="13"/>
      <c r="AQ49" s="13"/>
      <c r="AR49" s="14"/>
      <c r="AS49" s="15"/>
      <c r="AV49" s="17"/>
      <c r="AW49" s="18"/>
    </row>
    <row r="50" spans="1:49" x14ac:dyDescent="0.25">
      <c r="A50" s="6" t="str">
        <f>[1]Φύλλο1!A284</f>
        <v>ΔΩΔΕΚΑΝΗΣΑ</v>
      </c>
      <c r="B50" s="6" t="str">
        <f>[1]Φύλλο1!B284</f>
        <v>OTR</v>
      </c>
      <c r="C50" s="7">
        <f>[1]Φύλλο1!P284</f>
        <v>6</v>
      </c>
      <c r="D50" s="7">
        <f>[1]Φύλλο1!Q284</f>
        <v>5</v>
      </c>
      <c r="E50" s="7">
        <f>[1]Φύλλο1!R284</f>
        <v>16</v>
      </c>
      <c r="F50" s="7">
        <f>[1]Φύλλο1!S284</f>
        <v>0</v>
      </c>
      <c r="G50" s="7">
        <f>[1]Φύλλο1!T284</f>
        <v>0</v>
      </c>
      <c r="H50" s="7">
        <f>[1]Φύλλο1!U284</f>
        <v>0</v>
      </c>
      <c r="I50" s="7">
        <f>[1]Φύλλο1!V284</f>
        <v>0</v>
      </c>
      <c r="J50" s="7">
        <f>[1]Φύλλο1!W284</f>
        <v>15</v>
      </c>
      <c r="K50" s="7">
        <f>[1]Φύλλο1!X284</f>
        <v>0</v>
      </c>
      <c r="L50" s="7">
        <f>[1]Φύλλο1!Y284</f>
        <v>0</v>
      </c>
      <c r="M50" s="7">
        <f>[1]Φύλλο1!Z284</f>
        <v>0</v>
      </c>
      <c r="N50" s="7">
        <f>[1]Φύλλο1!AA284</f>
        <v>5</v>
      </c>
      <c r="O50" s="8">
        <v>0</v>
      </c>
      <c r="P50" s="8">
        <v>0</v>
      </c>
      <c r="Q50" s="8">
        <v>0</v>
      </c>
      <c r="R50" s="8">
        <v>16</v>
      </c>
      <c r="S50" s="8">
        <v>2</v>
      </c>
      <c r="T50" s="8">
        <v>3</v>
      </c>
      <c r="U50" s="8">
        <v>0</v>
      </c>
      <c r="V50" s="8">
        <v>0</v>
      </c>
      <c r="W50" s="8">
        <v>23</v>
      </c>
      <c r="X50" s="8">
        <v>0</v>
      </c>
      <c r="Y50" s="8">
        <v>2</v>
      </c>
      <c r="Z50" s="9">
        <v>2</v>
      </c>
      <c r="AA50" s="10" t="e">
        <f t="shared" si="28"/>
        <v>#DIV/0!</v>
      </c>
      <c r="AB50" s="10" t="e">
        <f t="shared" si="28"/>
        <v>#DIV/0!</v>
      </c>
      <c r="AC50" s="10" t="e">
        <f t="shared" si="28"/>
        <v>#DIV/0!</v>
      </c>
      <c r="AD50" s="10">
        <f t="shared" si="27"/>
        <v>-1</v>
      </c>
      <c r="AE50" s="10">
        <f t="shared" si="27"/>
        <v>-1</v>
      </c>
      <c r="AF50" s="10">
        <f t="shared" si="27"/>
        <v>-1</v>
      </c>
      <c r="AG50" s="10" t="e">
        <f t="shared" si="27"/>
        <v>#DIV/0!</v>
      </c>
      <c r="AH50" s="10" t="e">
        <f t="shared" si="27"/>
        <v>#DIV/0!</v>
      </c>
      <c r="AI50" s="10">
        <f t="shared" si="27"/>
        <v>-1</v>
      </c>
      <c r="AJ50" s="10" t="e">
        <f t="shared" si="27"/>
        <v>#DIV/0!</v>
      </c>
      <c r="AK50" s="10">
        <f t="shared" si="27"/>
        <v>-1</v>
      </c>
      <c r="AL50" s="10">
        <f t="shared" si="27"/>
        <v>1.5</v>
      </c>
      <c r="AM50" s="11">
        <f t="shared" si="1"/>
        <v>47</v>
      </c>
      <c r="AN50" s="11">
        <f t="shared" si="2"/>
        <v>48</v>
      </c>
      <c r="AO50" s="12">
        <f t="shared" si="3"/>
        <v>-2.083333333333337E-2</v>
      </c>
      <c r="AP50" s="16"/>
      <c r="AQ50" s="16"/>
      <c r="AR50" s="14"/>
      <c r="AS50" s="15"/>
    </row>
    <row r="51" spans="1:49" x14ac:dyDescent="0.25">
      <c r="A51" s="6" t="str">
        <f>[1]Φύλλο1!A352</f>
        <v>ΔΩΔΕΚΑΝΗΣΑ</v>
      </c>
      <c r="B51" s="6" t="str">
        <f>[1]Φύλλο1!B352</f>
        <v>AGR</v>
      </c>
      <c r="C51" s="7">
        <f>[1]Φύλλο1!P352</f>
        <v>3</v>
      </c>
      <c r="D51" s="7">
        <f>[1]Φύλλο1!Q352</f>
        <v>1</v>
      </c>
      <c r="E51" s="7">
        <f>[1]Φύλλο1!R352</f>
        <v>8</v>
      </c>
      <c r="F51" s="7">
        <f>[1]Φύλλο1!S352</f>
        <v>5</v>
      </c>
      <c r="G51" s="7">
        <f>[1]Φύλλο1!T352</f>
        <v>3</v>
      </c>
      <c r="H51" s="7">
        <f>[1]Φύλλο1!U352</f>
        <v>0</v>
      </c>
      <c r="I51" s="7">
        <f>[1]Φύλλο1!V352</f>
        <v>0</v>
      </c>
      <c r="J51" s="7">
        <f>[1]Φύλλο1!W352</f>
        <v>0</v>
      </c>
      <c r="K51" s="7">
        <f>[1]Φύλλο1!X352</f>
        <v>0</v>
      </c>
      <c r="L51" s="7">
        <f>[1]Φύλλο1!Y352</f>
        <v>0</v>
      </c>
      <c r="M51" s="7">
        <f>[1]Φύλλο1!Z352</f>
        <v>3</v>
      </c>
      <c r="N51" s="7">
        <f>[1]Φύλλο1!AA352</f>
        <v>2</v>
      </c>
      <c r="O51" s="8">
        <v>0</v>
      </c>
      <c r="P51" s="8">
        <v>1</v>
      </c>
      <c r="Q51" s="8">
        <v>0</v>
      </c>
      <c r="R51" s="8">
        <v>3</v>
      </c>
      <c r="S51" s="8">
        <v>2</v>
      </c>
      <c r="T51" s="8">
        <v>0</v>
      </c>
      <c r="U51" s="8">
        <v>0</v>
      </c>
      <c r="V51" s="8">
        <v>0</v>
      </c>
      <c r="W51" s="8">
        <v>1</v>
      </c>
      <c r="X51" s="8">
        <v>0</v>
      </c>
      <c r="Y51" s="8">
        <v>3</v>
      </c>
      <c r="Z51" s="9">
        <v>0</v>
      </c>
      <c r="AA51" s="10" t="e">
        <f t="shared" si="28"/>
        <v>#DIV/0!</v>
      </c>
      <c r="AB51" s="10">
        <f t="shared" si="28"/>
        <v>0</v>
      </c>
      <c r="AC51" s="10" t="e">
        <f t="shared" si="28"/>
        <v>#DIV/0!</v>
      </c>
      <c r="AD51" s="10">
        <f t="shared" si="27"/>
        <v>0.66666666666666674</v>
      </c>
      <c r="AE51" s="10">
        <f t="shared" si="27"/>
        <v>0.5</v>
      </c>
      <c r="AF51" s="10" t="e">
        <f t="shared" si="27"/>
        <v>#DIV/0!</v>
      </c>
      <c r="AG51" s="10" t="e">
        <f t="shared" si="27"/>
        <v>#DIV/0!</v>
      </c>
      <c r="AH51" s="10" t="e">
        <f t="shared" si="27"/>
        <v>#DIV/0!</v>
      </c>
      <c r="AI51" s="10">
        <f t="shared" si="27"/>
        <v>-1</v>
      </c>
      <c r="AJ51" s="10" t="e">
        <f t="shared" si="27"/>
        <v>#DIV/0!</v>
      </c>
      <c r="AK51" s="10">
        <f t="shared" si="27"/>
        <v>0</v>
      </c>
      <c r="AL51" s="10" t="e">
        <f t="shared" si="27"/>
        <v>#DIV/0!</v>
      </c>
      <c r="AM51" s="11">
        <f t="shared" si="1"/>
        <v>25</v>
      </c>
      <c r="AN51" s="11">
        <f t="shared" si="2"/>
        <v>10</v>
      </c>
      <c r="AO51" s="12">
        <f t="shared" si="3"/>
        <v>1.5</v>
      </c>
      <c r="AP51" s="16"/>
      <c r="AQ51" s="16"/>
      <c r="AR51" s="14"/>
      <c r="AS51" s="15"/>
    </row>
    <row r="52" spans="1:49" x14ac:dyDescent="0.25">
      <c r="A52" s="6" t="str">
        <f>[1]Φύλλο1!A57</f>
        <v>ΕΒΡΟΣ</v>
      </c>
      <c r="B52" s="6" t="str">
        <f>[1]Φύλλο1!B57</f>
        <v>PA</v>
      </c>
      <c r="C52" s="7">
        <f>[1]Φύλλο1!P57</f>
        <v>3513</v>
      </c>
      <c r="D52" s="7">
        <f>[1]Φύλλο1!Q57</f>
        <v>1615</v>
      </c>
      <c r="E52" s="7">
        <f>[1]Φύλλο1!R57</f>
        <v>4397</v>
      </c>
      <c r="F52" s="7">
        <f>[1]Φύλλο1!S57</f>
        <v>2408</v>
      </c>
      <c r="G52" s="7">
        <f>[1]Φύλλο1!T57</f>
        <v>4335</v>
      </c>
      <c r="H52" s="7">
        <f>[1]Φύλλο1!U57</f>
        <v>3750</v>
      </c>
      <c r="I52" s="7">
        <f>[1]Φύλλο1!V57</f>
        <v>2758</v>
      </c>
      <c r="J52" s="7">
        <f>[1]Φύλλο1!W57</f>
        <v>2666</v>
      </c>
      <c r="K52" s="7">
        <f>[1]Φύλλο1!X57</f>
        <v>3150</v>
      </c>
      <c r="L52" s="7">
        <f>[1]Φύλλο1!Y57</f>
        <v>4878</v>
      </c>
      <c r="M52" s="7">
        <f>[1]Φύλλο1!Z57</f>
        <v>3875</v>
      </c>
      <c r="N52" s="7">
        <f>[1]Φύλλο1!AA57</f>
        <v>4182</v>
      </c>
      <c r="O52" s="8">
        <v>1858</v>
      </c>
      <c r="P52" s="8">
        <v>3884</v>
      </c>
      <c r="Q52" s="8">
        <v>1647</v>
      </c>
      <c r="R52" s="8">
        <v>3359</v>
      </c>
      <c r="S52" s="8">
        <v>3025</v>
      </c>
      <c r="T52" s="8">
        <v>2411</v>
      </c>
      <c r="U52" s="8">
        <v>3318</v>
      </c>
      <c r="V52" s="8">
        <v>3172</v>
      </c>
      <c r="W52" s="8">
        <v>2353</v>
      </c>
      <c r="X52" s="8">
        <v>3377</v>
      </c>
      <c r="Y52" s="8">
        <v>1558</v>
      </c>
      <c r="Z52" s="9">
        <v>4217</v>
      </c>
      <c r="AA52" s="10">
        <f t="shared" si="28"/>
        <v>0.89074273412271254</v>
      </c>
      <c r="AB52" s="10">
        <f t="shared" si="28"/>
        <v>-0.58419155509783727</v>
      </c>
      <c r="AC52" s="10">
        <f t="shared" si="28"/>
        <v>1.6697024893746204</v>
      </c>
      <c r="AD52" s="10">
        <f t="shared" si="27"/>
        <v>-0.28311997618338791</v>
      </c>
      <c r="AE52" s="10">
        <f t="shared" si="27"/>
        <v>0.43305785123966944</v>
      </c>
      <c r="AF52" s="10">
        <f t="shared" si="27"/>
        <v>0.55537121526337629</v>
      </c>
      <c r="AG52" s="10">
        <f t="shared" si="27"/>
        <v>-0.16877637130801693</v>
      </c>
      <c r="AH52" s="10">
        <f t="shared" si="27"/>
        <v>-0.15952080706179061</v>
      </c>
      <c r="AI52" s="10">
        <f t="shared" si="27"/>
        <v>0.33871653208669783</v>
      </c>
      <c r="AJ52" s="10">
        <f t="shared" si="27"/>
        <v>0.44447734675747697</v>
      </c>
      <c r="AK52" s="10">
        <f t="shared" si="27"/>
        <v>1.487163029525032</v>
      </c>
      <c r="AL52" s="10">
        <f t="shared" si="27"/>
        <v>-8.2997391510553076E-3</v>
      </c>
      <c r="AM52" s="11">
        <f t="shared" si="1"/>
        <v>41527</v>
      </c>
      <c r="AN52" s="11">
        <f t="shared" si="2"/>
        <v>34179</v>
      </c>
      <c r="AO52" s="12">
        <f t="shared" si="3"/>
        <v>0.2149858100002926</v>
      </c>
      <c r="AP52" s="13">
        <f t="shared" ref="AP52" si="37">AM52*$AV$1+AM53*$AV$2+AM54*$AV$3+AM55*$AV$4+AM56*$AV$5</f>
        <v>526.90200000000004</v>
      </c>
      <c r="AQ52" s="13">
        <f t="shared" ref="AQ52" si="38">AN52*$AV$1+AN53*$AV$2+AN54*$AW$3+AN55*$AV$4+AN56*$AV$5</f>
        <v>427.88</v>
      </c>
      <c r="AR52" s="14">
        <f t="shared" ref="AR52" si="39">(AP52/AQ52)-1</f>
        <v>0.23142469851360215</v>
      </c>
      <c r="AS52" s="15">
        <f t="shared" ref="AS52" si="40">AP52/$AV$6</f>
        <v>1.1521762052747303E-2</v>
      </c>
    </row>
    <row r="53" spans="1:49" x14ac:dyDescent="0.25">
      <c r="A53" s="6" t="str">
        <f>[1]Φύλλο1!A125</f>
        <v>ΕΒΡΟΣ</v>
      </c>
      <c r="B53" s="6" t="str">
        <f>[1]Φύλλο1!B125</f>
        <v>TR</v>
      </c>
      <c r="C53" s="7">
        <f>[1]Φύλλο1!P125</f>
        <v>60</v>
      </c>
      <c r="D53" s="7">
        <f>[1]Φύλλο1!Q125</f>
        <v>58</v>
      </c>
      <c r="E53" s="7">
        <f>[1]Φύλλο1!R125</f>
        <v>289</v>
      </c>
      <c r="F53" s="7">
        <f>[1]Φύλλο1!S125</f>
        <v>153</v>
      </c>
      <c r="G53" s="7">
        <f>[1]Φύλλο1!T125</f>
        <v>124</v>
      </c>
      <c r="H53" s="7">
        <f>[1]Φύλλο1!U125</f>
        <v>259</v>
      </c>
      <c r="I53" s="7">
        <f>[1]Φύλλο1!V125</f>
        <v>181</v>
      </c>
      <c r="J53" s="7">
        <f>[1]Φύλλο1!W125</f>
        <v>207</v>
      </c>
      <c r="K53" s="7">
        <f>[1]Φύλλο1!X125</f>
        <v>356</v>
      </c>
      <c r="L53" s="7">
        <f>[1]Φύλλο1!Y125</f>
        <v>261</v>
      </c>
      <c r="M53" s="7">
        <f>[1]Φύλλο1!Z125</f>
        <v>342</v>
      </c>
      <c r="N53" s="7">
        <f>[1]Φύλλο1!AA125</f>
        <v>147</v>
      </c>
      <c r="O53" s="8">
        <v>30</v>
      </c>
      <c r="P53" s="8">
        <v>230</v>
      </c>
      <c r="Q53" s="8">
        <v>36</v>
      </c>
      <c r="R53" s="8">
        <v>89</v>
      </c>
      <c r="S53" s="8">
        <v>248</v>
      </c>
      <c r="T53" s="8">
        <v>120</v>
      </c>
      <c r="U53" s="8">
        <v>210</v>
      </c>
      <c r="V53" s="8">
        <v>179</v>
      </c>
      <c r="W53" s="8">
        <v>97</v>
      </c>
      <c r="X53" s="8">
        <v>198</v>
      </c>
      <c r="Y53" s="8">
        <v>86</v>
      </c>
      <c r="Z53" s="9">
        <v>317</v>
      </c>
      <c r="AA53" s="10">
        <f t="shared" si="28"/>
        <v>1</v>
      </c>
      <c r="AB53" s="10">
        <f t="shared" si="28"/>
        <v>-0.74782608695652175</v>
      </c>
      <c r="AC53" s="10">
        <f t="shared" si="28"/>
        <v>7.0277777777777786</v>
      </c>
      <c r="AD53" s="10">
        <f t="shared" si="27"/>
        <v>0.7191011235955056</v>
      </c>
      <c r="AE53" s="10">
        <f t="shared" si="27"/>
        <v>-0.5</v>
      </c>
      <c r="AF53" s="10">
        <f t="shared" si="27"/>
        <v>1.1583333333333332</v>
      </c>
      <c r="AG53" s="10">
        <f t="shared" si="27"/>
        <v>-0.13809523809523805</v>
      </c>
      <c r="AH53" s="10">
        <f t="shared" si="27"/>
        <v>0.15642458100558665</v>
      </c>
      <c r="AI53" s="10">
        <f t="shared" si="27"/>
        <v>2.670103092783505</v>
      </c>
      <c r="AJ53" s="10">
        <f t="shared" si="27"/>
        <v>0.31818181818181812</v>
      </c>
      <c r="AK53" s="10">
        <f t="shared" si="27"/>
        <v>2.9767441860465116</v>
      </c>
      <c r="AL53" s="10">
        <f t="shared" si="27"/>
        <v>-0.5362776025236593</v>
      </c>
      <c r="AM53" s="11">
        <f t="shared" si="1"/>
        <v>2437</v>
      </c>
      <c r="AN53" s="11">
        <f t="shared" si="2"/>
        <v>1840</v>
      </c>
      <c r="AO53" s="12">
        <f t="shared" si="3"/>
        <v>0.32445652173913042</v>
      </c>
      <c r="AP53" s="13"/>
      <c r="AQ53" s="13"/>
      <c r="AR53" s="14"/>
      <c r="AS53" s="15"/>
    </row>
    <row r="54" spans="1:49" x14ac:dyDescent="0.25">
      <c r="A54" s="6" t="str">
        <f>[1]Φύλλο1!A193</f>
        <v>ΕΒΡΟΣ</v>
      </c>
      <c r="B54" s="6" t="str">
        <f>[1]Φύλλο1!B193</f>
        <v>MO</v>
      </c>
      <c r="C54" s="7">
        <f>[1]Φύλλο1!P193</f>
        <v>25</v>
      </c>
      <c r="D54" s="7">
        <f>[1]Φύλλο1!Q193</f>
        <v>13</v>
      </c>
      <c r="E54" s="7">
        <f>[1]Φύλλο1!R193</f>
        <v>192</v>
      </c>
      <c r="F54" s="7">
        <f>[1]Φύλλο1!S193</f>
        <v>109</v>
      </c>
      <c r="G54" s="7">
        <f>[1]Φύλλο1!T193</f>
        <v>26</v>
      </c>
      <c r="H54" s="7">
        <f>[1]Φύλλο1!U193</f>
        <v>291</v>
      </c>
      <c r="I54" s="7">
        <f>[1]Φύλλο1!V193</f>
        <v>60</v>
      </c>
      <c r="J54" s="7">
        <f>[1]Φύλλο1!W193</f>
        <v>329</v>
      </c>
      <c r="K54" s="7">
        <f>[1]Φύλλο1!X193</f>
        <v>179</v>
      </c>
      <c r="L54" s="7">
        <f>[1]Φύλλο1!Y193</f>
        <v>560</v>
      </c>
      <c r="M54" s="7">
        <f>[1]Φύλλο1!Z193</f>
        <v>180</v>
      </c>
      <c r="N54" s="7">
        <f>[1]Φύλλο1!AA193</f>
        <v>20</v>
      </c>
      <c r="O54" s="8">
        <v>147</v>
      </c>
      <c r="P54" s="8">
        <v>4</v>
      </c>
      <c r="Q54" s="8">
        <v>8</v>
      </c>
      <c r="R54" s="8">
        <v>92</v>
      </c>
      <c r="S54" s="8">
        <v>251</v>
      </c>
      <c r="T54" s="8">
        <v>259</v>
      </c>
      <c r="U54" s="8">
        <v>182</v>
      </c>
      <c r="V54" s="8">
        <v>305</v>
      </c>
      <c r="W54" s="8">
        <v>116</v>
      </c>
      <c r="X54" s="8">
        <v>228</v>
      </c>
      <c r="Y54" s="8">
        <v>51</v>
      </c>
      <c r="Z54" s="9">
        <v>44</v>
      </c>
      <c r="AA54" s="10">
        <f t="shared" si="28"/>
        <v>-0.82993197278911568</v>
      </c>
      <c r="AB54" s="10">
        <f t="shared" si="28"/>
        <v>2.25</v>
      </c>
      <c r="AC54" s="10">
        <f t="shared" si="28"/>
        <v>23</v>
      </c>
      <c r="AD54" s="10">
        <f t="shared" si="27"/>
        <v>0.18478260869565211</v>
      </c>
      <c r="AE54" s="10">
        <f t="shared" si="27"/>
        <v>-0.89641434262948205</v>
      </c>
      <c r="AF54" s="10">
        <f t="shared" si="27"/>
        <v>0.12355212355212353</v>
      </c>
      <c r="AG54" s="10">
        <f t="shared" si="27"/>
        <v>-0.67032967032967039</v>
      </c>
      <c r="AH54" s="10">
        <f t="shared" si="27"/>
        <v>7.8688524590163844E-2</v>
      </c>
      <c r="AI54" s="10">
        <f t="shared" si="27"/>
        <v>0.5431034482758621</v>
      </c>
      <c r="AJ54" s="10">
        <f t="shared" si="27"/>
        <v>1.4561403508771931</v>
      </c>
      <c r="AK54" s="10">
        <f t="shared" si="27"/>
        <v>2.5294117647058822</v>
      </c>
      <c r="AL54" s="10">
        <f t="shared" si="27"/>
        <v>-0.54545454545454541</v>
      </c>
      <c r="AM54" s="11">
        <f t="shared" si="1"/>
        <v>1984</v>
      </c>
      <c r="AN54" s="11">
        <f t="shared" si="2"/>
        <v>1687</v>
      </c>
      <c r="AO54" s="12">
        <f t="shared" si="3"/>
        <v>0.17605216360403086</v>
      </c>
      <c r="AP54" s="13"/>
      <c r="AQ54" s="13"/>
      <c r="AR54" s="14"/>
      <c r="AS54" s="15"/>
    </row>
    <row r="55" spans="1:49" x14ac:dyDescent="0.25">
      <c r="A55" s="6" t="str">
        <f>[1]Φύλλο1!A261</f>
        <v>ΕΒΡΟΣ</v>
      </c>
      <c r="B55" s="6" t="str">
        <f>[1]Φύλλο1!B261</f>
        <v>OTR</v>
      </c>
      <c r="C55" s="7">
        <f>[1]Φύλλο1!P261</f>
        <v>0</v>
      </c>
      <c r="D55" s="7">
        <f>[1]Φύλλο1!Q261</f>
        <v>0</v>
      </c>
      <c r="E55" s="7">
        <f>[1]Φύλλο1!R261</f>
        <v>0</v>
      </c>
      <c r="F55" s="7">
        <f>[1]Φύλλο1!S261</f>
        <v>0</v>
      </c>
      <c r="G55" s="7">
        <f>[1]Φύλλο1!T261</f>
        <v>0</v>
      </c>
      <c r="H55" s="7">
        <f>[1]Φύλλο1!U261</f>
        <v>0</v>
      </c>
      <c r="I55" s="7">
        <f>[1]Φύλλο1!V261</f>
        <v>0</v>
      </c>
      <c r="J55" s="7">
        <f>[1]Φύλλο1!W261</f>
        <v>0</v>
      </c>
      <c r="K55" s="7">
        <f>[1]Φύλλο1!X261</f>
        <v>0</v>
      </c>
      <c r="L55" s="7">
        <f>[1]Φύλλο1!Y261</f>
        <v>2</v>
      </c>
      <c r="M55" s="7">
        <f>[1]Φύλλο1!Z261</f>
        <v>0</v>
      </c>
      <c r="N55" s="7">
        <f>[1]Φύλλο1!AA261</f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8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9">
        <v>0</v>
      </c>
      <c r="AA55" s="10" t="e">
        <f t="shared" si="28"/>
        <v>#DIV/0!</v>
      </c>
      <c r="AB55" s="10" t="e">
        <f t="shared" si="28"/>
        <v>#DIV/0!</v>
      </c>
      <c r="AC55" s="10" t="e">
        <f t="shared" si="28"/>
        <v>#DIV/0!</v>
      </c>
      <c r="AD55" s="10" t="e">
        <f t="shared" si="27"/>
        <v>#DIV/0!</v>
      </c>
      <c r="AE55" s="10" t="e">
        <f t="shared" si="27"/>
        <v>#DIV/0!</v>
      </c>
      <c r="AF55" s="10">
        <f t="shared" si="27"/>
        <v>-1</v>
      </c>
      <c r="AG55" s="10" t="e">
        <f t="shared" si="27"/>
        <v>#DIV/0!</v>
      </c>
      <c r="AH55" s="10" t="e">
        <f t="shared" si="27"/>
        <v>#DIV/0!</v>
      </c>
      <c r="AI55" s="10" t="e">
        <f t="shared" si="27"/>
        <v>#DIV/0!</v>
      </c>
      <c r="AJ55" s="10" t="e">
        <f t="shared" si="27"/>
        <v>#DIV/0!</v>
      </c>
      <c r="AK55" s="10" t="e">
        <f t="shared" si="27"/>
        <v>#DIV/0!</v>
      </c>
      <c r="AL55" s="10" t="e">
        <f t="shared" si="27"/>
        <v>#DIV/0!</v>
      </c>
      <c r="AM55" s="11">
        <f t="shared" si="1"/>
        <v>2</v>
      </c>
      <c r="AN55" s="11">
        <f t="shared" si="2"/>
        <v>8</v>
      </c>
      <c r="AO55" s="12">
        <f t="shared" si="3"/>
        <v>-0.75</v>
      </c>
      <c r="AP55" s="16"/>
      <c r="AQ55" s="16"/>
      <c r="AR55" s="14"/>
      <c r="AS55" s="15"/>
    </row>
    <row r="56" spans="1:49" x14ac:dyDescent="0.25">
      <c r="A56" s="6" t="str">
        <f>[1]Φύλλο1!A329</f>
        <v>ΕΒΡΟΣ</v>
      </c>
      <c r="B56" s="6" t="str">
        <f>[1]Φύλλο1!B329</f>
        <v>AGR</v>
      </c>
      <c r="C56" s="7">
        <f>[1]Φύλλο1!P329</f>
        <v>6</v>
      </c>
      <c r="D56" s="7">
        <f>[1]Φύλλο1!Q329</f>
        <v>12</v>
      </c>
      <c r="E56" s="7">
        <f>[1]Φύλλο1!R329</f>
        <v>104</v>
      </c>
      <c r="F56" s="7">
        <f>[1]Φύλλο1!S329</f>
        <v>29</v>
      </c>
      <c r="G56" s="7">
        <f>[1]Φύλλο1!T329</f>
        <v>65</v>
      </c>
      <c r="H56" s="7">
        <f>[1]Φύλλο1!U329</f>
        <v>54</v>
      </c>
      <c r="I56" s="7">
        <f>[1]Φύλλο1!V329</f>
        <v>50</v>
      </c>
      <c r="J56" s="7">
        <f>[1]Φύλλο1!W329</f>
        <v>48</v>
      </c>
      <c r="K56" s="7">
        <f>[1]Φύλλο1!X329</f>
        <v>129</v>
      </c>
      <c r="L56" s="7">
        <f>[1]Φύλλο1!Y329</f>
        <v>87</v>
      </c>
      <c r="M56" s="7">
        <f>[1]Φύλλο1!Z329</f>
        <v>31</v>
      </c>
      <c r="N56" s="7">
        <f>[1]Φύλλο1!AA329</f>
        <v>31</v>
      </c>
      <c r="O56" s="8">
        <v>25</v>
      </c>
      <c r="P56" s="8">
        <v>20</v>
      </c>
      <c r="Q56" s="8">
        <v>16</v>
      </c>
      <c r="R56" s="8">
        <v>52</v>
      </c>
      <c r="S56" s="8">
        <v>78</v>
      </c>
      <c r="T56" s="8">
        <v>33</v>
      </c>
      <c r="U56" s="8">
        <v>36</v>
      </c>
      <c r="V56" s="8">
        <v>125</v>
      </c>
      <c r="W56" s="8">
        <v>2</v>
      </c>
      <c r="X56" s="8">
        <v>66</v>
      </c>
      <c r="Y56" s="8">
        <v>24</v>
      </c>
      <c r="Z56" s="9">
        <v>68</v>
      </c>
      <c r="AA56" s="10">
        <f t="shared" si="28"/>
        <v>-0.76</v>
      </c>
      <c r="AB56" s="10">
        <f t="shared" si="28"/>
        <v>-0.4</v>
      </c>
      <c r="AC56" s="10">
        <f t="shared" si="28"/>
        <v>5.5</v>
      </c>
      <c r="AD56" s="10">
        <f t="shared" si="27"/>
        <v>-0.44230769230769229</v>
      </c>
      <c r="AE56" s="10">
        <f t="shared" si="27"/>
        <v>-0.16666666666666663</v>
      </c>
      <c r="AF56" s="10">
        <f t="shared" si="27"/>
        <v>0.63636363636363646</v>
      </c>
      <c r="AG56" s="10">
        <f t="shared" si="27"/>
        <v>0.38888888888888884</v>
      </c>
      <c r="AH56" s="10">
        <f t="shared" si="27"/>
        <v>-0.61599999999999999</v>
      </c>
      <c r="AI56" s="10">
        <f t="shared" si="27"/>
        <v>63.5</v>
      </c>
      <c r="AJ56" s="10">
        <f t="shared" si="27"/>
        <v>0.31818181818181812</v>
      </c>
      <c r="AK56" s="10">
        <f t="shared" si="27"/>
        <v>0.29166666666666674</v>
      </c>
      <c r="AL56" s="10">
        <f t="shared" si="27"/>
        <v>-0.54411764705882359</v>
      </c>
      <c r="AM56" s="11">
        <f t="shared" si="1"/>
        <v>646</v>
      </c>
      <c r="AN56" s="11">
        <f t="shared" si="2"/>
        <v>545</v>
      </c>
      <c r="AO56" s="12">
        <f t="shared" si="3"/>
        <v>0.18532110091743115</v>
      </c>
      <c r="AP56" s="16"/>
      <c r="AQ56" s="16"/>
      <c r="AR56" s="14"/>
      <c r="AS56" s="15"/>
      <c r="AV56" s="17"/>
      <c r="AW56" s="18"/>
    </row>
    <row r="57" spans="1:49" x14ac:dyDescent="0.25">
      <c r="A57" s="6" t="str">
        <f>[1]Φύλλο1!A29</f>
        <v>ΕΥΒΟΙΑ</v>
      </c>
      <c r="B57" s="6" t="str">
        <f>[1]Φύλλο1!B29</f>
        <v>PA</v>
      </c>
      <c r="C57" s="7">
        <f>[1]Φύλλο1!P29</f>
        <v>10168</v>
      </c>
      <c r="D57" s="7">
        <f>[1]Φύλλο1!Q29</f>
        <v>5537</v>
      </c>
      <c r="E57" s="7">
        <f>[1]Φύλλο1!R29</f>
        <v>6312</v>
      </c>
      <c r="F57" s="7">
        <f>[1]Φύλλο1!S29</f>
        <v>6215</v>
      </c>
      <c r="G57" s="7">
        <f>[1]Φύλλο1!T29</f>
        <v>7993</v>
      </c>
      <c r="H57" s="7">
        <f>[1]Φύλλο1!U29</f>
        <v>5220</v>
      </c>
      <c r="I57" s="7">
        <f>[1]Φύλλο1!V29</f>
        <v>6961</v>
      </c>
      <c r="J57" s="7">
        <f>[1]Φύλλο1!W29</f>
        <v>4068</v>
      </c>
      <c r="K57" s="7">
        <f>[1]Φύλλο1!X29</f>
        <v>7373</v>
      </c>
      <c r="L57" s="7">
        <f>[1]Φύλλο1!Y29</f>
        <v>5172</v>
      </c>
      <c r="M57" s="7">
        <f>[1]Φύλλο1!Z29</f>
        <v>9274</v>
      </c>
      <c r="N57" s="7">
        <f>[1]Φύλλο1!AA29</f>
        <v>6930</v>
      </c>
      <c r="O57" s="8">
        <v>5071</v>
      </c>
      <c r="P57" s="8">
        <v>6862</v>
      </c>
      <c r="Q57" s="8">
        <v>2970</v>
      </c>
      <c r="R57" s="8">
        <v>5937</v>
      </c>
      <c r="S57" s="8">
        <v>6127</v>
      </c>
      <c r="T57" s="8">
        <v>3348</v>
      </c>
      <c r="U57" s="8">
        <v>6155</v>
      </c>
      <c r="V57" s="8">
        <v>3988</v>
      </c>
      <c r="W57" s="8">
        <v>6156</v>
      </c>
      <c r="X57" s="8">
        <v>5564</v>
      </c>
      <c r="Y57" s="8">
        <v>7012</v>
      </c>
      <c r="Z57" s="9">
        <v>5522</v>
      </c>
      <c r="AA57" s="10">
        <f t="shared" si="28"/>
        <v>1.0051271938473674</v>
      </c>
      <c r="AB57" s="10">
        <f t="shared" si="28"/>
        <v>-0.19309239288837077</v>
      </c>
      <c r="AC57" s="10">
        <f t="shared" si="28"/>
        <v>1.1252525252525252</v>
      </c>
      <c r="AD57" s="10">
        <f t="shared" si="27"/>
        <v>4.6824995789119139E-2</v>
      </c>
      <c r="AE57" s="10">
        <f t="shared" si="27"/>
        <v>0.30455361514607482</v>
      </c>
      <c r="AF57" s="10">
        <f t="shared" si="27"/>
        <v>0.55913978494623651</v>
      </c>
      <c r="AG57" s="10">
        <f t="shared" si="27"/>
        <v>0.13095044679122658</v>
      </c>
      <c r="AH57" s="10">
        <f t="shared" si="27"/>
        <v>2.006018054162495E-2</v>
      </c>
      <c r="AI57" s="10">
        <f t="shared" si="27"/>
        <v>0.19769330734243007</v>
      </c>
      <c r="AJ57" s="10">
        <f t="shared" si="27"/>
        <v>-7.0452911574406918E-2</v>
      </c>
      <c r="AK57" s="10">
        <f t="shared" si="27"/>
        <v>0.32258984597832296</v>
      </c>
      <c r="AL57" s="10">
        <f t="shared" si="27"/>
        <v>0.2549800796812749</v>
      </c>
      <c r="AM57" s="11">
        <f t="shared" si="1"/>
        <v>81223</v>
      </c>
      <c r="AN57" s="11">
        <f t="shared" si="2"/>
        <v>64712</v>
      </c>
      <c r="AO57" s="12">
        <f t="shared" si="3"/>
        <v>0.25514587711707248</v>
      </c>
      <c r="AP57" s="13">
        <f t="shared" ref="AP57:AP117" si="41">AM57*$AV$1+AM58*$AV$2+AM59*$AV$3+AM60*$AV$4+AM61*$AV$5</f>
        <v>987.18400000000008</v>
      </c>
      <c r="AQ57" s="13">
        <f t="shared" ref="AQ57" si="42">AN57*$AV$1+AN58*$AV$2+AN59*$AW$3+AN60*$AV$4+AN61*$AV$5</f>
        <v>736.38200000000006</v>
      </c>
      <c r="AR57" s="14">
        <f t="shared" ref="AR57" si="43">(AP57/AQ57)-1</f>
        <v>0.34058681499547783</v>
      </c>
      <c r="AS57" s="15">
        <f t="shared" ref="AS57" si="44">AP57/$AV$6</f>
        <v>2.1586745068872946E-2</v>
      </c>
      <c r="AV57" s="17"/>
      <c r="AW57" s="18"/>
    </row>
    <row r="58" spans="1:49" x14ac:dyDescent="0.25">
      <c r="A58" s="6" t="str">
        <f>[1]Φύλλο1!A97</f>
        <v>ΕΥΒΟΙΑ</v>
      </c>
      <c r="B58" s="6" t="str">
        <f>[1]Φύλλο1!B97</f>
        <v>TR</v>
      </c>
      <c r="C58" s="7">
        <f>[1]Φύλλο1!P97</f>
        <v>325</v>
      </c>
      <c r="D58" s="7">
        <f>[1]Φύλλο1!Q97</f>
        <v>593</v>
      </c>
      <c r="E58" s="7">
        <f>[1]Φύλλο1!R97</f>
        <v>667</v>
      </c>
      <c r="F58" s="7">
        <f>[1]Φύλλο1!S97</f>
        <v>337</v>
      </c>
      <c r="G58" s="7">
        <f>[1]Φύλλο1!T97</f>
        <v>882</v>
      </c>
      <c r="H58" s="7">
        <f>[1]Φύλλο1!U97</f>
        <v>499</v>
      </c>
      <c r="I58" s="7">
        <f>[1]Φύλλο1!V97</f>
        <v>606</v>
      </c>
      <c r="J58" s="7">
        <f>[1]Φύλλο1!W97</f>
        <v>211</v>
      </c>
      <c r="K58" s="7">
        <f>[1]Φύλλο1!X97</f>
        <v>173</v>
      </c>
      <c r="L58" s="7">
        <f>[1]Φύλλο1!Y97</f>
        <v>254</v>
      </c>
      <c r="M58" s="7">
        <f>[1]Φύλλο1!Z97</f>
        <v>829</v>
      </c>
      <c r="N58" s="7">
        <f>[1]Φύλλο1!AA97</f>
        <v>295</v>
      </c>
      <c r="O58" s="8">
        <v>233</v>
      </c>
      <c r="P58" s="8">
        <v>270</v>
      </c>
      <c r="Q58" s="8">
        <v>37</v>
      </c>
      <c r="R58" s="8">
        <v>369</v>
      </c>
      <c r="S58" s="8">
        <v>402</v>
      </c>
      <c r="T58" s="8">
        <v>158</v>
      </c>
      <c r="U58" s="8">
        <v>369</v>
      </c>
      <c r="V58" s="8">
        <v>324</v>
      </c>
      <c r="W58" s="8">
        <v>310</v>
      </c>
      <c r="X58" s="8">
        <v>690</v>
      </c>
      <c r="Y58" s="8">
        <v>254</v>
      </c>
      <c r="Z58" s="9">
        <v>214</v>
      </c>
      <c r="AA58" s="10">
        <f t="shared" si="28"/>
        <v>0.39484978540772531</v>
      </c>
      <c r="AB58" s="10">
        <f t="shared" si="28"/>
        <v>1.1962962962962962</v>
      </c>
      <c r="AC58" s="10">
        <f t="shared" si="28"/>
        <v>17.027027027027028</v>
      </c>
      <c r="AD58" s="10">
        <f t="shared" si="27"/>
        <v>-8.6720867208672114E-2</v>
      </c>
      <c r="AE58" s="10">
        <f t="shared" si="27"/>
        <v>1.1940298507462686</v>
      </c>
      <c r="AF58" s="10">
        <f t="shared" si="27"/>
        <v>2.1582278481012658</v>
      </c>
      <c r="AG58" s="10">
        <f t="shared" si="27"/>
        <v>0.64227642276422769</v>
      </c>
      <c r="AH58" s="10">
        <f t="shared" si="27"/>
        <v>-0.34876543209876543</v>
      </c>
      <c r="AI58" s="10">
        <f t="shared" si="27"/>
        <v>-0.4419354838709677</v>
      </c>
      <c r="AJ58" s="10">
        <f t="shared" si="27"/>
        <v>-0.63188405797101455</v>
      </c>
      <c r="AK58" s="10">
        <f t="shared" si="27"/>
        <v>2.2637795275590551</v>
      </c>
      <c r="AL58" s="10">
        <f t="shared" si="27"/>
        <v>0.37850467289719636</v>
      </c>
      <c r="AM58" s="11">
        <f t="shared" si="1"/>
        <v>5671</v>
      </c>
      <c r="AN58" s="11">
        <f t="shared" si="2"/>
        <v>3630</v>
      </c>
      <c r="AO58" s="12">
        <f t="shared" si="3"/>
        <v>0.56225895316804397</v>
      </c>
      <c r="AP58" s="13"/>
      <c r="AQ58" s="13"/>
      <c r="AR58" s="14"/>
      <c r="AS58" s="15"/>
      <c r="AV58" s="17"/>
      <c r="AW58" s="18"/>
    </row>
    <row r="59" spans="1:49" x14ac:dyDescent="0.25">
      <c r="A59" s="6" t="str">
        <f>[1]Φύλλο1!A165</f>
        <v>ΕΥΒΟΙΑ</v>
      </c>
      <c r="B59" s="6" t="str">
        <f>[1]Φύλλο1!B165</f>
        <v>MO</v>
      </c>
      <c r="C59" s="7">
        <f>[1]Φύλλο1!P165</f>
        <v>789</v>
      </c>
      <c r="D59" s="7">
        <f>[1]Φύλλο1!Q165</f>
        <v>124</v>
      </c>
      <c r="E59" s="7">
        <f>[1]Φύλλο1!R165</f>
        <v>365</v>
      </c>
      <c r="F59" s="7">
        <f>[1]Φύλλο1!S165</f>
        <v>229</v>
      </c>
      <c r="G59" s="7">
        <f>[1]Φύλλο1!T165</f>
        <v>279</v>
      </c>
      <c r="H59" s="7">
        <f>[1]Φύλλο1!U165</f>
        <v>629</v>
      </c>
      <c r="I59" s="7">
        <f>[1]Φύλλο1!V165</f>
        <v>1707</v>
      </c>
      <c r="J59" s="7">
        <f>[1]Φύλλο1!W165</f>
        <v>286</v>
      </c>
      <c r="K59" s="7">
        <f>[1]Φύλλο1!X165</f>
        <v>622</v>
      </c>
      <c r="L59" s="7">
        <f>[1]Φύλλο1!Y165</f>
        <v>427</v>
      </c>
      <c r="M59" s="7">
        <f>[1]Φύλλο1!Z165</f>
        <v>532</v>
      </c>
      <c r="N59" s="7">
        <f>[1]Φύλλο1!AA165</f>
        <v>311</v>
      </c>
      <c r="O59" s="8">
        <v>279</v>
      </c>
      <c r="P59" s="8">
        <v>273</v>
      </c>
      <c r="Q59" s="8">
        <v>95</v>
      </c>
      <c r="R59" s="8">
        <v>243</v>
      </c>
      <c r="S59" s="8">
        <v>533</v>
      </c>
      <c r="T59" s="8">
        <v>581</v>
      </c>
      <c r="U59" s="8">
        <v>237</v>
      </c>
      <c r="V59" s="8">
        <v>470</v>
      </c>
      <c r="W59" s="8">
        <v>262</v>
      </c>
      <c r="X59" s="8">
        <v>371</v>
      </c>
      <c r="Y59" s="8">
        <v>523</v>
      </c>
      <c r="Z59" s="9">
        <v>567</v>
      </c>
      <c r="AA59" s="10">
        <f t="shared" si="28"/>
        <v>1.827956989247312</v>
      </c>
      <c r="AB59" s="10">
        <f t="shared" si="28"/>
        <v>-0.54578754578754585</v>
      </c>
      <c r="AC59" s="10">
        <f t="shared" si="28"/>
        <v>2.8421052631578947</v>
      </c>
      <c r="AD59" s="10">
        <f t="shared" si="27"/>
        <v>-5.7613168724279795E-2</v>
      </c>
      <c r="AE59" s="10">
        <f t="shared" si="27"/>
        <v>-0.47654784240150094</v>
      </c>
      <c r="AF59" s="10">
        <f t="shared" si="27"/>
        <v>8.2616179001721246E-2</v>
      </c>
      <c r="AG59" s="10">
        <f t="shared" si="27"/>
        <v>6.2025316455696204</v>
      </c>
      <c r="AH59" s="10">
        <f t="shared" si="27"/>
        <v>-0.39148936170212767</v>
      </c>
      <c r="AI59" s="10">
        <f t="shared" si="27"/>
        <v>1.3740458015267176</v>
      </c>
      <c r="AJ59" s="10">
        <f t="shared" si="27"/>
        <v>0.15094339622641506</v>
      </c>
      <c r="AK59" s="10">
        <f t="shared" si="27"/>
        <v>1.7208413001912115E-2</v>
      </c>
      <c r="AL59" s="10">
        <f t="shared" si="27"/>
        <v>-0.45149911816578481</v>
      </c>
      <c r="AM59" s="11">
        <f t="shared" si="1"/>
        <v>6300</v>
      </c>
      <c r="AN59" s="11">
        <f t="shared" si="2"/>
        <v>4434</v>
      </c>
      <c r="AO59" s="12">
        <f t="shared" si="3"/>
        <v>0.42083897158322059</v>
      </c>
      <c r="AP59" s="13"/>
      <c r="AQ59" s="13"/>
      <c r="AR59" s="14"/>
      <c r="AS59" s="15"/>
      <c r="AV59" s="17"/>
      <c r="AW59" s="18"/>
    </row>
    <row r="60" spans="1:49" x14ac:dyDescent="0.25">
      <c r="A60" s="6" t="str">
        <f>[1]Φύλλο1!A233</f>
        <v>ΕΥΒΟΙΑ</v>
      </c>
      <c r="B60" s="6" t="str">
        <f>[1]Φύλλο1!B233</f>
        <v>OTR</v>
      </c>
      <c r="C60" s="7">
        <f>[1]Φύλλο1!P233</f>
        <v>7</v>
      </c>
      <c r="D60" s="7">
        <f>[1]Φύλλο1!Q233</f>
        <v>13</v>
      </c>
      <c r="E60" s="7">
        <f>[1]Φύλλο1!R233</f>
        <v>0</v>
      </c>
      <c r="F60" s="7">
        <f>[1]Φύλλο1!S233</f>
        <v>0</v>
      </c>
      <c r="G60" s="7">
        <f>[1]Φύλλο1!T233</f>
        <v>7</v>
      </c>
      <c r="H60" s="7">
        <f>[1]Φύλλο1!U233</f>
        <v>0</v>
      </c>
      <c r="I60" s="7">
        <f>[1]Φύλλο1!V233</f>
        <v>34</v>
      </c>
      <c r="J60" s="7">
        <f>[1]Φύλλο1!W233</f>
        <v>0</v>
      </c>
      <c r="K60" s="7">
        <f>[1]Φύλλο1!X233</f>
        <v>11</v>
      </c>
      <c r="L60" s="7">
        <f>[1]Φύλλο1!Y233</f>
        <v>4</v>
      </c>
      <c r="M60" s="7">
        <f>[1]Φύλλο1!Z233</f>
        <v>17</v>
      </c>
      <c r="N60" s="7">
        <f>[1]Φύλλο1!AA233</f>
        <v>2</v>
      </c>
      <c r="O60" s="8">
        <v>5</v>
      </c>
      <c r="P60" s="8">
        <v>0</v>
      </c>
      <c r="Q60" s="8">
        <v>1</v>
      </c>
      <c r="R60" s="8">
        <v>0</v>
      </c>
      <c r="S60" s="8">
        <v>11</v>
      </c>
      <c r="T60" s="8">
        <v>0</v>
      </c>
      <c r="U60" s="8">
        <v>2</v>
      </c>
      <c r="V60" s="8">
        <v>4</v>
      </c>
      <c r="W60" s="8">
        <v>0</v>
      </c>
      <c r="X60" s="8">
        <v>15</v>
      </c>
      <c r="Y60" s="8">
        <v>4</v>
      </c>
      <c r="Z60" s="9">
        <v>7</v>
      </c>
      <c r="AA60" s="10">
        <f t="shared" si="28"/>
        <v>0.39999999999999991</v>
      </c>
      <c r="AB60" s="10" t="e">
        <f t="shared" si="28"/>
        <v>#DIV/0!</v>
      </c>
      <c r="AC60" s="10">
        <f t="shared" si="28"/>
        <v>-1</v>
      </c>
      <c r="AD60" s="10" t="e">
        <f t="shared" si="27"/>
        <v>#DIV/0!</v>
      </c>
      <c r="AE60" s="10">
        <f t="shared" si="27"/>
        <v>-0.36363636363636365</v>
      </c>
      <c r="AF60" s="10" t="e">
        <f t="shared" si="27"/>
        <v>#DIV/0!</v>
      </c>
      <c r="AG60" s="10">
        <f t="shared" si="27"/>
        <v>16</v>
      </c>
      <c r="AH60" s="10">
        <f t="shared" si="27"/>
        <v>-1</v>
      </c>
      <c r="AI60" s="10" t="e">
        <f t="shared" si="27"/>
        <v>#DIV/0!</v>
      </c>
      <c r="AJ60" s="10">
        <f t="shared" si="27"/>
        <v>-0.73333333333333339</v>
      </c>
      <c r="AK60" s="10">
        <f t="shared" si="27"/>
        <v>3.25</v>
      </c>
      <c r="AL60" s="10">
        <f t="shared" si="27"/>
        <v>-0.7142857142857143</v>
      </c>
      <c r="AM60" s="11">
        <f t="shared" si="1"/>
        <v>95</v>
      </c>
      <c r="AN60" s="11">
        <f t="shared" si="2"/>
        <v>49</v>
      </c>
      <c r="AO60" s="12">
        <f t="shared" si="3"/>
        <v>0.93877551020408156</v>
      </c>
      <c r="AP60" s="16"/>
      <c r="AQ60" s="16"/>
      <c r="AR60" s="14"/>
      <c r="AS60" s="15"/>
      <c r="AV60" s="17"/>
      <c r="AW60" s="18"/>
    </row>
    <row r="61" spans="1:49" x14ac:dyDescent="0.25">
      <c r="A61" s="6" t="str">
        <f>[1]Φύλλο1!A301</f>
        <v>ΕΥΒΟΙΑ</v>
      </c>
      <c r="B61" s="6" t="str">
        <f>[1]Φύλλο1!B301</f>
        <v>AGR</v>
      </c>
      <c r="C61" s="7">
        <f>[1]Φύλλο1!P301</f>
        <v>4</v>
      </c>
      <c r="D61" s="7">
        <f>[1]Φύλλο1!Q301</f>
        <v>11</v>
      </c>
      <c r="E61" s="7">
        <f>[1]Φύλλο1!R301</f>
        <v>7</v>
      </c>
      <c r="F61" s="7">
        <f>[1]Φύλλο1!S301</f>
        <v>25</v>
      </c>
      <c r="G61" s="7">
        <f>[1]Φύλλο1!T301</f>
        <v>30</v>
      </c>
      <c r="H61" s="7">
        <f>[1]Φύλλο1!U301</f>
        <v>11</v>
      </c>
      <c r="I61" s="7">
        <f>[1]Φύλλο1!V301</f>
        <v>25</v>
      </c>
      <c r="J61" s="7">
        <f>[1]Φύλλο1!W301</f>
        <v>0</v>
      </c>
      <c r="K61" s="7">
        <f>[1]Φύλλο1!X301</f>
        <v>2</v>
      </c>
      <c r="L61" s="7">
        <f>[1]Φύλλο1!Y301</f>
        <v>1</v>
      </c>
      <c r="M61" s="7">
        <f>[1]Φύλλο1!Z301</f>
        <v>25</v>
      </c>
      <c r="N61" s="7">
        <f>[1]Φύλλο1!AA301</f>
        <v>3</v>
      </c>
      <c r="O61" s="8">
        <v>2</v>
      </c>
      <c r="P61" s="8">
        <v>1</v>
      </c>
      <c r="Q61" s="8">
        <v>1</v>
      </c>
      <c r="R61" s="8">
        <v>0</v>
      </c>
      <c r="S61" s="8">
        <v>18</v>
      </c>
      <c r="T61" s="8">
        <v>0</v>
      </c>
      <c r="U61" s="8">
        <v>13</v>
      </c>
      <c r="V61" s="8">
        <v>17</v>
      </c>
      <c r="W61" s="8">
        <v>0</v>
      </c>
      <c r="X61" s="8">
        <v>8</v>
      </c>
      <c r="Y61" s="8">
        <v>25</v>
      </c>
      <c r="Z61" s="9">
        <v>36</v>
      </c>
      <c r="AA61" s="10">
        <f t="shared" si="28"/>
        <v>1</v>
      </c>
      <c r="AB61" s="10">
        <f t="shared" si="28"/>
        <v>10</v>
      </c>
      <c r="AC61" s="10">
        <f t="shared" si="28"/>
        <v>6</v>
      </c>
      <c r="AD61" s="10" t="e">
        <f t="shared" si="27"/>
        <v>#DIV/0!</v>
      </c>
      <c r="AE61" s="10">
        <f t="shared" si="27"/>
        <v>0.66666666666666674</v>
      </c>
      <c r="AF61" s="10" t="e">
        <f t="shared" si="27"/>
        <v>#DIV/0!</v>
      </c>
      <c r="AG61" s="10">
        <f t="shared" si="27"/>
        <v>0.92307692307692313</v>
      </c>
      <c r="AH61" s="10">
        <f t="shared" si="27"/>
        <v>-1</v>
      </c>
      <c r="AI61" s="10" t="e">
        <f t="shared" si="27"/>
        <v>#DIV/0!</v>
      </c>
      <c r="AJ61" s="10">
        <f t="shared" si="27"/>
        <v>-0.875</v>
      </c>
      <c r="AK61" s="10">
        <f t="shared" si="27"/>
        <v>0</v>
      </c>
      <c r="AL61" s="10">
        <f t="shared" si="27"/>
        <v>-0.91666666666666663</v>
      </c>
      <c r="AM61" s="11">
        <f t="shared" si="1"/>
        <v>144</v>
      </c>
      <c r="AN61" s="11">
        <f t="shared" si="2"/>
        <v>121</v>
      </c>
      <c r="AO61" s="12">
        <f t="shared" si="3"/>
        <v>0.19008264462809921</v>
      </c>
      <c r="AP61" s="16"/>
      <c r="AQ61" s="16"/>
      <c r="AR61" s="14"/>
      <c r="AS61" s="15"/>
      <c r="AV61" s="17"/>
      <c r="AW61" s="18"/>
    </row>
    <row r="62" spans="1:49" x14ac:dyDescent="0.25">
      <c r="A62" s="6" t="str">
        <f>[1]Φύλλο1!A31</f>
        <v>ΕΥΡΥΤΑΝΙΑ</v>
      </c>
      <c r="B62" s="6" t="str">
        <f>[1]Φύλλο1!B31</f>
        <v>PA</v>
      </c>
      <c r="C62" s="7">
        <f>[1]Φύλλο1!P31</f>
        <v>1655</v>
      </c>
      <c r="D62" s="7">
        <f>[1]Φύλλο1!Q31</f>
        <v>0</v>
      </c>
      <c r="E62" s="7">
        <f>[1]Φύλλο1!R31</f>
        <v>0</v>
      </c>
      <c r="F62" s="7">
        <f>[1]Φύλλο1!S31</f>
        <v>0</v>
      </c>
      <c r="G62" s="7">
        <f>[1]Φύλλο1!T31</f>
        <v>610</v>
      </c>
      <c r="H62" s="7">
        <f>[1]Φύλλο1!U31</f>
        <v>2143</v>
      </c>
      <c r="I62" s="7">
        <f>[1]Φύλλο1!V31</f>
        <v>0</v>
      </c>
      <c r="J62" s="7">
        <f>[1]Φύλλο1!W31</f>
        <v>0</v>
      </c>
      <c r="K62" s="7">
        <f>[1]Φύλλο1!X31</f>
        <v>1000</v>
      </c>
      <c r="L62" s="7">
        <f>[1]Φύλλο1!Y31</f>
        <v>0</v>
      </c>
      <c r="M62" s="7">
        <f>[1]Φύλλο1!Z31</f>
        <v>1330</v>
      </c>
      <c r="N62" s="7">
        <f>[1]Φύλλο1!AA31</f>
        <v>0</v>
      </c>
      <c r="O62" s="8">
        <v>0</v>
      </c>
      <c r="P62" s="8">
        <v>1590</v>
      </c>
      <c r="Q62" s="8">
        <v>0</v>
      </c>
      <c r="R62" s="8">
        <v>0</v>
      </c>
      <c r="S62" s="8">
        <v>2139</v>
      </c>
      <c r="T62" s="8">
        <v>1455</v>
      </c>
      <c r="U62" s="8">
        <v>0</v>
      </c>
      <c r="V62" s="8">
        <v>1105</v>
      </c>
      <c r="W62" s="8">
        <v>0</v>
      </c>
      <c r="X62" s="8">
        <v>0</v>
      </c>
      <c r="Y62" s="8">
        <v>1560</v>
      </c>
      <c r="Z62" s="9">
        <v>0</v>
      </c>
      <c r="AA62" s="10" t="e">
        <f t="shared" si="28"/>
        <v>#DIV/0!</v>
      </c>
      <c r="AB62" s="10">
        <f t="shared" si="28"/>
        <v>-1</v>
      </c>
      <c r="AC62" s="10" t="e">
        <f t="shared" si="28"/>
        <v>#DIV/0!</v>
      </c>
      <c r="AD62" s="10" t="e">
        <f t="shared" si="27"/>
        <v>#DIV/0!</v>
      </c>
      <c r="AE62" s="10">
        <f t="shared" si="27"/>
        <v>-0.71482000935016365</v>
      </c>
      <c r="AF62" s="10">
        <f t="shared" si="27"/>
        <v>0.47285223367697604</v>
      </c>
      <c r="AG62" s="10" t="e">
        <f t="shared" si="27"/>
        <v>#DIV/0!</v>
      </c>
      <c r="AH62" s="10">
        <f t="shared" si="27"/>
        <v>-1</v>
      </c>
      <c r="AI62" s="10" t="e">
        <f t="shared" si="27"/>
        <v>#DIV/0!</v>
      </c>
      <c r="AJ62" s="10" t="e">
        <f t="shared" si="27"/>
        <v>#DIV/0!</v>
      </c>
      <c r="AK62" s="10">
        <f t="shared" si="27"/>
        <v>-0.14743589743589747</v>
      </c>
      <c r="AL62" s="10" t="e">
        <f t="shared" si="27"/>
        <v>#DIV/0!</v>
      </c>
      <c r="AM62" s="11">
        <f t="shared" si="1"/>
        <v>6738</v>
      </c>
      <c r="AN62" s="11">
        <f t="shared" si="2"/>
        <v>7849</v>
      </c>
      <c r="AO62" s="12">
        <f t="shared" si="3"/>
        <v>-0.14154669384634988</v>
      </c>
      <c r="AP62" s="13">
        <f t="shared" ref="AP62:AP122" si="45">AM62*$AV$1+AM63*$AV$2+AM64*$AV$3+AM65*$AV$4+AM66*$AV$5</f>
        <v>89.833999999999989</v>
      </c>
      <c r="AQ62" s="13">
        <f t="shared" ref="AQ62" si="46">AN62*$AV$1+AN63*$AV$2+AN64*$AW$3+AN65*$AV$4+AN66*$AV$5</f>
        <v>91.521999999999991</v>
      </c>
      <c r="AR62" s="14">
        <f t="shared" ref="AR62" si="47">(AP62/AQ62)-1</f>
        <v>-1.8443652892200846E-2</v>
      </c>
      <c r="AS62" s="15">
        <f t="shared" ref="AS62" si="48">AP62/$AV$6</f>
        <v>1.9643993992175032E-3</v>
      </c>
      <c r="AV62" s="17"/>
      <c r="AW62" s="18"/>
    </row>
    <row r="63" spans="1:49" x14ac:dyDescent="0.25">
      <c r="A63" s="6" t="str">
        <f>[1]Φύλλο1!A99</f>
        <v>ΕΥΡΥΤΑΝΙΑ</v>
      </c>
      <c r="B63" s="6" t="str">
        <f>[1]Φύλλο1!B99</f>
        <v>TR</v>
      </c>
      <c r="C63" s="7">
        <f>[1]Φύλλο1!P99</f>
        <v>30</v>
      </c>
      <c r="D63" s="7">
        <f>[1]Φύλλο1!Q99</f>
        <v>0</v>
      </c>
      <c r="E63" s="7">
        <f>[1]Φύλλο1!R99</f>
        <v>0</v>
      </c>
      <c r="F63" s="7">
        <f>[1]Φύλλο1!S99</f>
        <v>0</v>
      </c>
      <c r="G63" s="7">
        <f>[1]Φύλλο1!T99</f>
        <v>190</v>
      </c>
      <c r="H63" s="7">
        <f>[1]Φύλλο1!U99</f>
        <v>253</v>
      </c>
      <c r="I63" s="7">
        <f>[1]Φύλλο1!V99</f>
        <v>0</v>
      </c>
      <c r="J63" s="7">
        <f>[1]Φύλλο1!W99</f>
        <v>0</v>
      </c>
      <c r="K63" s="7">
        <f>[1]Φύλλο1!X99</f>
        <v>137</v>
      </c>
      <c r="L63" s="7">
        <f>[1]Φύλλο1!Y99</f>
        <v>0</v>
      </c>
      <c r="M63" s="7">
        <f>[1]Φύλλο1!Z99</f>
        <v>30</v>
      </c>
      <c r="N63" s="7">
        <f>[1]Φύλλο1!AA99</f>
        <v>0</v>
      </c>
      <c r="O63" s="8">
        <v>0</v>
      </c>
      <c r="P63" s="8">
        <v>46</v>
      </c>
      <c r="Q63" s="8">
        <v>0</v>
      </c>
      <c r="R63" s="8">
        <v>0</v>
      </c>
      <c r="S63" s="8">
        <v>231</v>
      </c>
      <c r="T63" s="8">
        <v>50</v>
      </c>
      <c r="U63" s="8">
        <v>0</v>
      </c>
      <c r="V63" s="8">
        <v>120</v>
      </c>
      <c r="W63" s="8">
        <v>0</v>
      </c>
      <c r="X63" s="8">
        <v>0</v>
      </c>
      <c r="Y63" s="8">
        <v>55</v>
      </c>
      <c r="Z63" s="9">
        <v>0</v>
      </c>
      <c r="AA63" s="10" t="e">
        <f t="shared" si="28"/>
        <v>#DIV/0!</v>
      </c>
      <c r="AB63" s="10">
        <f t="shared" si="28"/>
        <v>-1</v>
      </c>
      <c r="AC63" s="10" t="e">
        <f t="shared" si="28"/>
        <v>#DIV/0!</v>
      </c>
      <c r="AD63" s="10" t="e">
        <f t="shared" si="27"/>
        <v>#DIV/0!</v>
      </c>
      <c r="AE63" s="10">
        <f t="shared" si="27"/>
        <v>-0.17748917748917747</v>
      </c>
      <c r="AF63" s="10">
        <f t="shared" si="27"/>
        <v>4.0599999999999996</v>
      </c>
      <c r="AG63" s="10" t="e">
        <f t="shared" si="27"/>
        <v>#DIV/0!</v>
      </c>
      <c r="AH63" s="10">
        <f t="shared" si="27"/>
        <v>-1</v>
      </c>
      <c r="AI63" s="10" t="e">
        <f t="shared" si="27"/>
        <v>#DIV/0!</v>
      </c>
      <c r="AJ63" s="10" t="e">
        <f t="shared" si="27"/>
        <v>#DIV/0!</v>
      </c>
      <c r="AK63" s="10">
        <f t="shared" si="27"/>
        <v>-0.45454545454545459</v>
      </c>
      <c r="AL63" s="10" t="e">
        <f t="shared" si="27"/>
        <v>#DIV/0!</v>
      </c>
      <c r="AM63" s="11">
        <f t="shared" si="1"/>
        <v>640</v>
      </c>
      <c r="AN63" s="11">
        <f t="shared" si="2"/>
        <v>502</v>
      </c>
      <c r="AO63" s="12">
        <f t="shared" si="3"/>
        <v>0.27490039840637448</v>
      </c>
      <c r="AP63" s="13"/>
      <c r="AQ63" s="13"/>
      <c r="AR63" s="14"/>
      <c r="AS63" s="15"/>
      <c r="AV63" s="17"/>
      <c r="AW63" s="18"/>
    </row>
    <row r="64" spans="1:49" x14ac:dyDescent="0.25">
      <c r="A64" s="6" t="str">
        <f>[1]Φύλλο1!A167</f>
        <v>ΕΥΡΥΤΑΝΙΑ</v>
      </c>
      <c r="B64" s="6" t="str">
        <f>[1]Φύλλο1!B167</f>
        <v>MO</v>
      </c>
      <c r="C64" s="7">
        <f>[1]Φύλλο1!P167</f>
        <v>0</v>
      </c>
      <c r="D64" s="7">
        <f>[1]Φύλλο1!Q167</f>
        <v>0</v>
      </c>
      <c r="E64" s="7">
        <f>[1]Φύλλο1!R167</f>
        <v>0</v>
      </c>
      <c r="F64" s="7">
        <f>[1]Φύλλο1!S167</f>
        <v>0</v>
      </c>
      <c r="G64" s="7">
        <f>[1]Φύλλο1!T167</f>
        <v>10</v>
      </c>
      <c r="H64" s="7">
        <f>[1]Φύλλο1!U167</f>
        <v>40</v>
      </c>
      <c r="I64" s="7">
        <f>[1]Φύλλο1!V167</f>
        <v>0</v>
      </c>
      <c r="J64" s="7">
        <f>[1]Φύλλο1!W167</f>
        <v>0</v>
      </c>
      <c r="K64" s="7">
        <f>[1]Φύλλο1!X167</f>
        <v>20</v>
      </c>
      <c r="L64" s="7">
        <f>[1]Φύλλο1!Y167</f>
        <v>0</v>
      </c>
      <c r="M64" s="7">
        <f>[1]Φύλλο1!Z167</f>
        <v>0</v>
      </c>
      <c r="N64" s="7">
        <f>[1]Φύλλο1!AA167</f>
        <v>0</v>
      </c>
      <c r="O64" s="8">
        <v>0</v>
      </c>
      <c r="P64" s="8">
        <v>35</v>
      </c>
      <c r="Q64" s="8">
        <v>0</v>
      </c>
      <c r="R64" s="8">
        <v>0</v>
      </c>
      <c r="S64" s="8">
        <v>70</v>
      </c>
      <c r="T64" s="8">
        <v>20</v>
      </c>
      <c r="U64" s="8">
        <v>0</v>
      </c>
      <c r="V64" s="8">
        <v>20</v>
      </c>
      <c r="W64" s="8">
        <v>0</v>
      </c>
      <c r="X64" s="8">
        <v>0</v>
      </c>
      <c r="Y64" s="8">
        <v>0</v>
      </c>
      <c r="Z64" s="9">
        <v>0</v>
      </c>
      <c r="AA64" s="10" t="e">
        <f t="shared" si="28"/>
        <v>#DIV/0!</v>
      </c>
      <c r="AB64" s="10">
        <f t="shared" si="28"/>
        <v>-1</v>
      </c>
      <c r="AC64" s="10" t="e">
        <f t="shared" si="28"/>
        <v>#DIV/0!</v>
      </c>
      <c r="AD64" s="10" t="e">
        <f t="shared" si="27"/>
        <v>#DIV/0!</v>
      </c>
      <c r="AE64" s="10">
        <f t="shared" si="27"/>
        <v>-0.85714285714285721</v>
      </c>
      <c r="AF64" s="10">
        <f t="shared" si="27"/>
        <v>1</v>
      </c>
      <c r="AG64" s="10" t="e">
        <f t="shared" si="27"/>
        <v>#DIV/0!</v>
      </c>
      <c r="AH64" s="10">
        <f t="shared" si="27"/>
        <v>-1</v>
      </c>
      <c r="AI64" s="10" t="e">
        <f t="shared" si="27"/>
        <v>#DIV/0!</v>
      </c>
      <c r="AJ64" s="10" t="e">
        <f t="shared" si="27"/>
        <v>#DIV/0!</v>
      </c>
      <c r="AK64" s="10" t="e">
        <f t="shared" si="27"/>
        <v>#DIV/0!</v>
      </c>
      <c r="AL64" s="10" t="e">
        <f t="shared" si="27"/>
        <v>#DIV/0!</v>
      </c>
      <c r="AM64" s="11">
        <f t="shared" si="1"/>
        <v>70</v>
      </c>
      <c r="AN64" s="11">
        <f t="shared" si="2"/>
        <v>145</v>
      </c>
      <c r="AO64" s="12">
        <f t="shared" si="3"/>
        <v>-0.51724137931034475</v>
      </c>
      <c r="AP64" s="13"/>
      <c r="AQ64" s="13"/>
      <c r="AR64" s="14"/>
      <c r="AS64" s="15"/>
    </row>
    <row r="65" spans="1:45" x14ac:dyDescent="0.25">
      <c r="A65" s="6" t="str">
        <f>[1]Φύλλο1!A235</f>
        <v>ΕΥΡΥΤΑΝΙΑ</v>
      </c>
      <c r="B65" s="6" t="str">
        <f>[1]Φύλλο1!B235</f>
        <v>OTR</v>
      </c>
      <c r="C65" s="7">
        <f>[1]Φύλλο1!P235</f>
        <v>0</v>
      </c>
      <c r="D65" s="7">
        <f>[1]Φύλλο1!Q235</f>
        <v>0</v>
      </c>
      <c r="E65" s="7">
        <f>[1]Φύλλο1!R235</f>
        <v>0</v>
      </c>
      <c r="F65" s="7">
        <f>[1]Φύλλο1!S235</f>
        <v>0</v>
      </c>
      <c r="G65" s="7">
        <f>[1]Φύλλο1!T235</f>
        <v>10</v>
      </c>
      <c r="H65" s="7">
        <f>[1]Φύλλο1!U235</f>
        <v>6</v>
      </c>
      <c r="I65" s="7">
        <f>[1]Φύλλο1!V235</f>
        <v>0</v>
      </c>
      <c r="J65" s="7">
        <f>[1]Φύλλο1!W235</f>
        <v>0</v>
      </c>
      <c r="K65" s="7">
        <f>[1]Φύλλο1!X235</f>
        <v>3</v>
      </c>
      <c r="L65" s="7">
        <f>[1]Φύλλο1!Y235</f>
        <v>0</v>
      </c>
      <c r="M65" s="7">
        <f>[1]Φύλλο1!Z235</f>
        <v>0</v>
      </c>
      <c r="N65" s="7">
        <f>[1]Φύλλο1!AA235</f>
        <v>0</v>
      </c>
      <c r="O65" s="8">
        <v>0</v>
      </c>
      <c r="P65" s="8">
        <v>1</v>
      </c>
      <c r="Q65" s="8">
        <v>0</v>
      </c>
      <c r="R65" s="8">
        <v>0</v>
      </c>
      <c r="S65" s="8">
        <v>6</v>
      </c>
      <c r="T65" s="8">
        <v>0</v>
      </c>
      <c r="U65" s="8">
        <v>0</v>
      </c>
      <c r="V65" s="8">
        <v>6</v>
      </c>
      <c r="W65" s="8">
        <v>0</v>
      </c>
      <c r="X65" s="8">
        <v>0</v>
      </c>
      <c r="Y65" s="8">
        <v>0</v>
      </c>
      <c r="Z65" s="9">
        <v>0</v>
      </c>
      <c r="AA65" s="10" t="e">
        <f t="shared" si="28"/>
        <v>#DIV/0!</v>
      </c>
      <c r="AB65" s="10">
        <f t="shared" si="28"/>
        <v>-1</v>
      </c>
      <c r="AC65" s="10" t="e">
        <f t="shared" si="28"/>
        <v>#DIV/0!</v>
      </c>
      <c r="AD65" s="10" t="e">
        <f t="shared" si="27"/>
        <v>#DIV/0!</v>
      </c>
      <c r="AE65" s="10">
        <f t="shared" si="27"/>
        <v>0.66666666666666674</v>
      </c>
      <c r="AF65" s="10" t="e">
        <f t="shared" si="27"/>
        <v>#DIV/0!</v>
      </c>
      <c r="AG65" s="10" t="e">
        <f t="shared" si="27"/>
        <v>#DIV/0!</v>
      </c>
      <c r="AH65" s="10">
        <f t="shared" si="27"/>
        <v>-1</v>
      </c>
      <c r="AI65" s="10" t="e">
        <f t="shared" si="27"/>
        <v>#DIV/0!</v>
      </c>
      <c r="AJ65" s="10" t="e">
        <f t="shared" si="27"/>
        <v>#DIV/0!</v>
      </c>
      <c r="AK65" s="10" t="e">
        <f t="shared" si="27"/>
        <v>#DIV/0!</v>
      </c>
      <c r="AL65" s="10" t="e">
        <f t="shared" si="27"/>
        <v>#DIV/0!</v>
      </c>
      <c r="AM65" s="11">
        <f t="shared" si="1"/>
        <v>19</v>
      </c>
      <c r="AN65" s="11">
        <f t="shared" si="2"/>
        <v>13</v>
      </c>
      <c r="AO65" s="12">
        <f t="shared" si="3"/>
        <v>0.46153846153846145</v>
      </c>
      <c r="AP65" s="16"/>
      <c r="AQ65" s="16"/>
      <c r="AR65" s="14"/>
      <c r="AS65" s="15"/>
    </row>
    <row r="66" spans="1:45" x14ac:dyDescent="0.25">
      <c r="A66" s="6" t="str">
        <f>[1]Φύλλο1!A303</f>
        <v>ΕΥΡΥΤΑΝΙΑ</v>
      </c>
      <c r="B66" s="6" t="str">
        <f>[1]Φύλλο1!B303</f>
        <v>AGR</v>
      </c>
      <c r="C66" s="7">
        <f>[1]Φύλλο1!P303</f>
        <v>0</v>
      </c>
      <c r="D66" s="7">
        <f>[1]Φύλλο1!Q303</f>
        <v>0</v>
      </c>
      <c r="E66" s="7">
        <f>[1]Φύλλο1!R303</f>
        <v>0</v>
      </c>
      <c r="F66" s="7">
        <f>[1]Φύλλο1!S303</f>
        <v>0</v>
      </c>
      <c r="G66" s="7">
        <f>[1]Φύλλο1!T303</f>
        <v>8</v>
      </c>
      <c r="H66" s="7">
        <f>[1]Φύλλο1!U303</f>
        <v>0</v>
      </c>
      <c r="I66" s="7">
        <f>[1]Φύλλο1!V303</f>
        <v>0</v>
      </c>
      <c r="J66" s="7">
        <f>[1]Φύλλο1!W303</f>
        <v>0</v>
      </c>
      <c r="K66" s="7">
        <f>[1]Φύλλο1!X303</f>
        <v>0</v>
      </c>
      <c r="L66" s="7">
        <f>[1]Φύλλο1!Y303</f>
        <v>0</v>
      </c>
      <c r="M66" s="7">
        <f>[1]Φύλλο1!Z303</f>
        <v>0</v>
      </c>
      <c r="N66" s="7">
        <f>[1]Φύλλο1!AA303</f>
        <v>0</v>
      </c>
      <c r="O66" s="8">
        <v>0</v>
      </c>
      <c r="P66" s="8">
        <v>0</v>
      </c>
      <c r="Q66" s="8">
        <v>0</v>
      </c>
      <c r="R66" s="8">
        <v>0</v>
      </c>
      <c r="S66" s="8">
        <v>3</v>
      </c>
      <c r="T66" s="8">
        <v>0</v>
      </c>
      <c r="U66" s="8">
        <v>0</v>
      </c>
      <c r="V66" s="8">
        <v>8</v>
      </c>
      <c r="W66" s="8">
        <v>0</v>
      </c>
      <c r="X66" s="8">
        <v>0</v>
      </c>
      <c r="Y66" s="8">
        <v>0</v>
      </c>
      <c r="Z66" s="9">
        <v>0</v>
      </c>
      <c r="AA66" s="10" t="e">
        <f t="shared" si="28"/>
        <v>#DIV/0!</v>
      </c>
      <c r="AB66" s="10" t="e">
        <f t="shared" si="28"/>
        <v>#DIV/0!</v>
      </c>
      <c r="AC66" s="10" t="e">
        <f t="shared" si="28"/>
        <v>#DIV/0!</v>
      </c>
      <c r="AD66" s="10" t="e">
        <f t="shared" si="27"/>
        <v>#DIV/0!</v>
      </c>
      <c r="AE66" s="10">
        <f t="shared" si="27"/>
        <v>1.6666666666666665</v>
      </c>
      <c r="AF66" s="10" t="e">
        <f t="shared" si="27"/>
        <v>#DIV/0!</v>
      </c>
      <c r="AG66" s="10" t="e">
        <f t="shared" si="27"/>
        <v>#DIV/0!</v>
      </c>
      <c r="AH66" s="10">
        <f t="shared" si="27"/>
        <v>-1</v>
      </c>
      <c r="AI66" s="10" t="e">
        <f t="shared" si="27"/>
        <v>#DIV/0!</v>
      </c>
      <c r="AJ66" s="10" t="e">
        <f t="shared" si="27"/>
        <v>#DIV/0!</v>
      </c>
      <c r="AK66" s="10" t="e">
        <f t="shared" si="27"/>
        <v>#DIV/0!</v>
      </c>
      <c r="AL66" s="10" t="e">
        <f t="shared" si="27"/>
        <v>#DIV/0!</v>
      </c>
      <c r="AM66" s="11">
        <f t="shared" si="1"/>
        <v>8</v>
      </c>
      <c r="AN66" s="11">
        <f t="shared" si="2"/>
        <v>11</v>
      </c>
      <c r="AO66" s="12">
        <f t="shared" si="3"/>
        <v>-0.27272727272727271</v>
      </c>
      <c r="AP66" s="16"/>
      <c r="AQ66" s="16"/>
      <c r="AR66" s="14"/>
      <c r="AS66" s="15"/>
    </row>
    <row r="67" spans="1:45" x14ac:dyDescent="0.25">
      <c r="A67" s="6" t="str">
        <f>[1]Φύλλο1!A25</f>
        <v>ΖΑΚΥΝΘΟΣ</v>
      </c>
      <c r="B67" s="6" t="str">
        <f>[1]Φύλλο1!B25</f>
        <v>PA</v>
      </c>
      <c r="C67" s="7">
        <f>[1]Φύλλο1!P25</f>
        <v>820</v>
      </c>
      <c r="D67" s="7">
        <f>[1]Φύλλο1!Q25</f>
        <v>0</v>
      </c>
      <c r="E67" s="7">
        <f>[1]Φύλλο1!R25</f>
        <v>2840</v>
      </c>
      <c r="F67" s="7">
        <f>[1]Φύλλο1!S25</f>
        <v>0</v>
      </c>
      <c r="G67" s="7">
        <f>[1]Φύλλο1!T25</f>
        <v>0</v>
      </c>
      <c r="H67" s="7">
        <f>[1]Φύλλο1!U25</f>
        <v>5535</v>
      </c>
      <c r="I67" s="7">
        <f>[1]Φύλλο1!V25</f>
        <v>0</v>
      </c>
      <c r="J67" s="7">
        <f>[1]Φύλλο1!W25</f>
        <v>0</v>
      </c>
      <c r="K67" s="7">
        <f>[1]Φύλλο1!X25</f>
        <v>3970</v>
      </c>
      <c r="L67" s="7">
        <f>[1]Φύλλο1!Y25</f>
        <v>2300</v>
      </c>
      <c r="M67" s="7">
        <f>[1]Φύλλο1!Z25</f>
        <v>0</v>
      </c>
      <c r="N67" s="7">
        <f>[1]Φύλλο1!AA25</f>
        <v>0</v>
      </c>
      <c r="O67" s="8">
        <v>2900</v>
      </c>
      <c r="P67" s="8">
        <v>600</v>
      </c>
      <c r="Q67" s="8">
        <v>1400</v>
      </c>
      <c r="R67" s="8">
        <v>0</v>
      </c>
      <c r="S67" s="8">
        <v>2700</v>
      </c>
      <c r="T67" s="8">
        <v>1690</v>
      </c>
      <c r="U67" s="8">
        <v>1040</v>
      </c>
      <c r="V67" s="8">
        <v>0</v>
      </c>
      <c r="W67" s="8">
        <v>2950</v>
      </c>
      <c r="X67" s="8">
        <v>6130</v>
      </c>
      <c r="Y67" s="8">
        <v>2610</v>
      </c>
      <c r="Z67" s="9">
        <v>2420</v>
      </c>
      <c r="AA67" s="10">
        <f t="shared" si="28"/>
        <v>-0.71724137931034482</v>
      </c>
      <c r="AB67" s="10">
        <f t="shared" si="28"/>
        <v>-1</v>
      </c>
      <c r="AC67" s="10">
        <f t="shared" si="28"/>
        <v>1.0285714285714285</v>
      </c>
      <c r="AD67" s="10" t="e">
        <f t="shared" si="27"/>
        <v>#DIV/0!</v>
      </c>
      <c r="AE67" s="10">
        <f t="shared" si="27"/>
        <v>-1</v>
      </c>
      <c r="AF67" s="10">
        <f t="shared" si="27"/>
        <v>2.275147928994083</v>
      </c>
      <c r="AG67" s="10">
        <f t="shared" ref="AG67:AL130" si="49">((I67/U67)-1)</f>
        <v>-1</v>
      </c>
      <c r="AH67" s="10" t="e">
        <f t="shared" si="49"/>
        <v>#DIV/0!</v>
      </c>
      <c r="AI67" s="10">
        <f t="shared" si="49"/>
        <v>0.34576271186440688</v>
      </c>
      <c r="AJ67" s="10">
        <f t="shared" si="49"/>
        <v>-0.6247960848287113</v>
      </c>
      <c r="AK67" s="10">
        <f t="shared" si="49"/>
        <v>-1</v>
      </c>
      <c r="AL67" s="10">
        <f t="shared" si="49"/>
        <v>-1</v>
      </c>
      <c r="AM67" s="11">
        <f t="shared" ref="AM67:AM130" si="50">SUM(C67:N67)</f>
        <v>15465</v>
      </c>
      <c r="AN67" s="11">
        <f t="shared" ref="AN67:AN130" si="51">SUM(O67:Z67)</f>
        <v>24440</v>
      </c>
      <c r="AO67" s="12">
        <f t="shared" ref="AO67:AO130" si="52">((AM67/AN67)-1)</f>
        <v>-0.3672258592471358</v>
      </c>
      <c r="AP67" s="13">
        <f t="shared" ref="AP67:AP127" si="53">AM67*$AV$1+AM68*$AV$2+AM69*$AV$3+AM70*$AV$4+AM71*$AV$5</f>
        <v>158.79</v>
      </c>
      <c r="AQ67" s="13">
        <f t="shared" ref="AQ67" si="54">AN67*$AV$1+AN68*$AV$2+AN69*$AW$3+AN70*$AV$4+AN71*$AV$5</f>
        <v>231.58</v>
      </c>
      <c r="AR67" s="14">
        <f t="shared" ref="AR67" si="55">(AP67/AQ67)-1</f>
        <v>-0.31431902582260995</v>
      </c>
      <c r="AS67" s="15">
        <f t="shared" ref="AS67" si="56">AP67/$AV$6</f>
        <v>3.4722597301884294E-3</v>
      </c>
    </row>
    <row r="68" spans="1:45" x14ac:dyDescent="0.25">
      <c r="A68" s="6" t="str">
        <f>[1]Φύλλο1!A93</f>
        <v>ΖΑΚΥΝΘΟΣ</v>
      </c>
      <c r="B68" s="6" t="str">
        <f>[1]Φύλλο1!B93</f>
        <v>TR</v>
      </c>
      <c r="C68" s="7">
        <f>[1]Φύλλο1!P93</f>
        <v>130</v>
      </c>
      <c r="D68" s="7">
        <f>[1]Φύλλο1!Q93</f>
        <v>0</v>
      </c>
      <c r="E68" s="7">
        <f>[1]Φύλλο1!R93</f>
        <v>296</v>
      </c>
      <c r="F68" s="7">
        <f>[1]Φύλλο1!S93</f>
        <v>0</v>
      </c>
      <c r="G68" s="7">
        <f>[1]Φύλλο1!T93</f>
        <v>0</v>
      </c>
      <c r="H68" s="7">
        <f>[1]Φύλλο1!U93</f>
        <v>50</v>
      </c>
      <c r="I68" s="7">
        <f>[1]Φύλλο1!V93</f>
        <v>0</v>
      </c>
      <c r="J68" s="7">
        <f>[1]Φύλλο1!W93</f>
        <v>130</v>
      </c>
      <c r="K68" s="7">
        <f>[1]Φύλλο1!X93</f>
        <v>50</v>
      </c>
      <c r="L68" s="7">
        <f>[1]Φύλλο1!Y93</f>
        <v>7</v>
      </c>
      <c r="M68" s="7">
        <f>[1]Φύλλο1!Z93</f>
        <v>0</v>
      </c>
      <c r="N68" s="7">
        <f>[1]Φύλλο1!AA93</f>
        <v>0</v>
      </c>
      <c r="O68" s="8">
        <v>60</v>
      </c>
      <c r="P68" s="8">
        <v>0</v>
      </c>
      <c r="Q68" s="8">
        <v>200</v>
      </c>
      <c r="R68" s="8">
        <v>0</v>
      </c>
      <c r="S68" s="8">
        <v>45</v>
      </c>
      <c r="T68" s="8">
        <v>70</v>
      </c>
      <c r="U68" s="8">
        <v>10</v>
      </c>
      <c r="V68" s="8">
        <v>0</v>
      </c>
      <c r="W68" s="8">
        <v>10</v>
      </c>
      <c r="X68" s="8">
        <v>205</v>
      </c>
      <c r="Y68" s="8">
        <v>90</v>
      </c>
      <c r="Z68" s="9">
        <v>0</v>
      </c>
      <c r="AA68" s="10">
        <f t="shared" si="28"/>
        <v>1.1666666666666665</v>
      </c>
      <c r="AB68" s="10" t="e">
        <f t="shared" si="28"/>
        <v>#DIV/0!</v>
      </c>
      <c r="AC68" s="10">
        <f t="shared" si="28"/>
        <v>0.48</v>
      </c>
      <c r="AD68" s="10" t="e">
        <f t="shared" si="28"/>
        <v>#DIV/0!</v>
      </c>
      <c r="AE68" s="10">
        <f t="shared" si="28"/>
        <v>-1</v>
      </c>
      <c r="AF68" s="10">
        <f t="shared" si="28"/>
        <v>-0.2857142857142857</v>
      </c>
      <c r="AG68" s="10">
        <f t="shared" si="49"/>
        <v>-1</v>
      </c>
      <c r="AH68" s="10" t="e">
        <f t="shared" si="49"/>
        <v>#DIV/0!</v>
      </c>
      <c r="AI68" s="10">
        <f t="shared" si="49"/>
        <v>4</v>
      </c>
      <c r="AJ68" s="10">
        <f t="shared" si="49"/>
        <v>-0.96585365853658534</v>
      </c>
      <c r="AK68" s="10">
        <f t="shared" si="49"/>
        <v>-1</v>
      </c>
      <c r="AL68" s="10" t="e">
        <f t="shared" si="49"/>
        <v>#DIV/0!</v>
      </c>
      <c r="AM68" s="11">
        <f t="shared" si="50"/>
        <v>663</v>
      </c>
      <c r="AN68" s="11">
        <f t="shared" si="51"/>
        <v>690</v>
      </c>
      <c r="AO68" s="12">
        <f t="shared" si="52"/>
        <v>-3.9130434782608692E-2</v>
      </c>
      <c r="AP68" s="13"/>
      <c r="AQ68" s="13"/>
      <c r="AR68" s="14"/>
      <c r="AS68" s="15"/>
    </row>
    <row r="69" spans="1:45" x14ac:dyDescent="0.25">
      <c r="A69" s="6" t="str">
        <f>[1]Φύλλο1!A161</f>
        <v>ΖΑΚΥΝΘΟΣ</v>
      </c>
      <c r="B69" s="6" t="str">
        <f>[1]Φύλλο1!B161</f>
        <v>MO</v>
      </c>
      <c r="C69" s="7">
        <f>[1]Φύλλο1!P161</f>
        <v>0</v>
      </c>
      <c r="D69" s="7">
        <f>[1]Φύλλο1!Q161</f>
        <v>0</v>
      </c>
      <c r="E69" s="7">
        <f>[1]Φύλλο1!R161</f>
        <v>60</v>
      </c>
      <c r="F69" s="7">
        <f>[1]Φύλλο1!S161</f>
        <v>0</v>
      </c>
      <c r="G69" s="7">
        <f>[1]Φύλλο1!T161</f>
        <v>0</v>
      </c>
      <c r="H69" s="7">
        <f>[1]Φύλλο1!U161</f>
        <v>10</v>
      </c>
      <c r="I69" s="7">
        <f>[1]Φύλλο1!V161</f>
        <v>0</v>
      </c>
      <c r="J69" s="7">
        <f>[1]Φύλλο1!W161</f>
        <v>0</v>
      </c>
      <c r="K69" s="7">
        <f>[1]Φύλλο1!X161</f>
        <v>20</v>
      </c>
      <c r="L69" s="7">
        <f>[1]Φύλλο1!Y161</f>
        <v>140</v>
      </c>
      <c r="M69" s="7">
        <f>[1]Φύλλο1!Z161</f>
        <v>0</v>
      </c>
      <c r="N69" s="7">
        <f>[1]Φύλλο1!AA161</f>
        <v>0</v>
      </c>
      <c r="O69" s="8">
        <v>20</v>
      </c>
      <c r="P69" s="8">
        <v>0</v>
      </c>
      <c r="Q69" s="8">
        <v>50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70</v>
      </c>
      <c r="Y69" s="8">
        <v>0</v>
      </c>
      <c r="Z69" s="9">
        <v>0</v>
      </c>
      <c r="AA69" s="10">
        <f t="shared" si="28"/>
        <v>-1</v>
      </c>
      <c r="AB69" s="10" t="e">
        <f t="shared" si="28"/>
        <v>#DIV/0!</v>
      </c>
      <c r="AC69" s="10">
        <f t="shared" si="28"/>
        <v>0.19999999999999996</v>
      </c>
      <c r="AD69" s="10" t="e">
        <f t="shared" si="28"/>
        <v>#DIV/0!</v>
      </c>
      <c r="AE69" s="10" t="e">
        <f t="shared" si="28"/>
        <v>#DIV/0!</v>
      </c>
      <c r="AF69" s="10" t="e">
        <f t="shared" si="28"/>
        <v>#DIV/0!</v>
      </c>
      <c r="AG69" s="10" t="e">
        <f t="shared" si="49"/>
        <v>#DIV/0!</v>
      </c>
      <c r="AH69" s="10" t="e">
        <f t="shared" si="49"/>
        <v>#DIV/0!</v>
      </c>
      <c r="AI69" s="10" t="e">
        <f t="shared" si="49"/>
        <v>#DIV/0!</v>
      </c>
      <c r="AJ69" s="10">
        <f t="shared" si="49"/>
        <v>1</v>
      </c>
      <c r="AK69" s="10" t="e">
        <f t="shared" si="49"/>
        <v>#DIV/0!</v>
      </c>
      <c r="AL69" s="10" t="e">
        <f t="shared" si="49"/>
        <v>#DIV/0!</v>
      </c>
      <c r="AM69" s="11">
        <f t="shared" si="50"/>
        <v>230</v>
      </c>
      <c r="AN69" s="11">
        <f t="shared" si="51"/>
        <v>140</v>
      </c>
      <c r="AO69" s="12">
        <f t="shared" si="52"/>
        <v>0.64285714285714279</v>
      </c>
      <c r="AP69" s="13"/>
      <c r="AQ69" s="13"/>
      <c r="AR69" s="14"/>
      <c r="AS69" s="15"/>
    </row>
    <row r="70" spans="1:45" x14ac:dyDescent="0.25">
      <c r="A70" s="6" t="str">
        <f>[1]Φύλλο1!A229</f>
        <v>ΖΑΚΥΝΘΟΣ</v>
      </c>
      <c r="B70" s="6" t="str">
        <f>[1]Φύλλο1!B229</f>
        <v>OTR</v>
      </c>
      <c r="C70" s="7">
        <f>[1]Φύλλο1!P229</f>
        <v>0</v>
      </c>
      <c r="D70" s="7">
        <f>[1]Φύλλο1!Q229</f>
        <v>0</v>
      </c>
      <c r="E70" s="7">
        <f>[1]Φύλλο1!R229</f>
        <v>0</v>
      </c>
      <c r="F70" s="7">
        <f>[1]Φύλλο1!S229</f>
        <v>0</v>
      </c>
      <c r="G70" s="7">
        <f>[1]Φύλλο1!T229</f>
        <v>0</v>
      </c>
      <c r="H70" s="7">
        <f>[1]Φύλλο1!U229</f>
        <v>0</v>
      </c>
      <c r="I70" s="7">
        <f>[1]Φύλλο1!V229</f>
        <v>0</v>
      </c>
      <c r="J70" s="7">
        <f>[1]Φύλλο1!W229</f>
        <v>0</v>
      </c>
      <c r="K70" s="7">
        <f>[1]Φύλλο1!X229</f>
        <v>0</v>
      </c>
      <c r="L70" s="7">
        <f>[1]Φύλλο1!Y229</f>
        <v>0</v>
      </c>
      <c r="M70" s="7">
        <f>[1]Φύλλο1!Z229</f>
        <v>0</v>
      </c>
      <c r="N70" s="7">
        <f>[1]Φύλλο1!AA229</f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9">
        <v>0</v>
      </c>
      <c r="AA70" s="10" t="e">
        <f t="shared" si="28"/>
        <v>#DIV/0!</v>
      </c>
      <c r="AB70" s="10" t="e">
        <f t="shared" si="28"/>
        <v>#DIV/0!</v>
      </c>
      <c r="AC70" s="10" t="e">
        <f t="shared" si="28"/>
        <v>#DIV/0!</v>
      </c>
      <c r="AD70" s="10" t="e">
        <f t="shared" si="28"/>
        <v>#DIV/0!</v>
      </c>
      <c r="AE70" s="10" t="e">
        <f t="shared" si="28"/>
        <v>#DIV/0!</v>
      </c>
      <c r="AF70" s="10" t="e">
        <f t="shared" si="28"/>
        <v>#DIV/0!</v>
      </c>
      <c r="AG70" s="10" t="e">
        <f t="shared" si="49"/>
        <v>#DIV/0!</v>
      </c>
      <c r="AH70" s="10" t="e">
        <f t="shared" si="49"/>
        <v>#DIV/0!</v>
      </c>
      <c r="AI70" s="10" t="e">
        <f t="shared" si="49"/>
        <v>#DIV/0!</v>
      </c>
      <c r="AJ70" s="10" t="e">
        <f t="shared" si="49"/>
        <v>#DIV/0!</v>
      </c>
      <c r="AK70" s="10" t="e">
        <f t="shared" si="49"/>
        <v>#DIV/0!</v>
      </c>
      <c r="AL70" s="10" t="e">
        <f t="shared" si="49"/>
        <v>#DIV/0!</v>
      </c>
      <c r="AM70" s="11">
        <f t="shared" si="50"/>
        <v>0</v>
      </c>
      <c r="AN70" s="11">
        <f t="shared" si="51"/>
        <v>0</v>
      </c>
      <c r="AO70" s="12" t="e">
        <f t="shared" si="52"/>
        <v>#DIV/0!</v>
      </c>
      <c r="AP70" s="16"/>
      <c r="AQ70" s="16"/>
      <c r="AR70" s="14"/>
      <c r="AS70" s="15"/>
    </row>
    <row r="71" spans="1:45" x14ac:dyDescent="0.25">
      <c r="A71" s="6" t="str">
        <f>[1]Φύλλο1!A297</f>
        <v>ΖΑΚΥΝΘΟΣ</v>
      </c>
      <c r="B71" s="6" t="str">
        <f>[1]Φύλλο1!B297</f>
        <v>AGR</v>
      </c>
      <c r="C71" s="7">
        <f>[1]Φύλλο1!P297</f>
        <v>0</v>
      </c>
      <c r="D71" s="7">
        <f>[1]Φύλλο1!Q297</f>
        <v>0</v>
      </c>
      <c r="E71" s="7">
        <f>[1]Φύλλο1!R297</f>
        <v>0</v>
      </c>
      <c r="F71" s="7">
        <f>[1]Φύλλο1!S297</f>
        <v>0</v>
      </c>
      <c r="G71" s="7">
        <f>[1]Φύλλο1!T297</f>
        <v>0</v>
      </c>
      <c r="H71" s="7">
        <f>[1]Φύλλο1!U297</f>
        <v>0</v>
      </c>
      <c r="I71" s="7">
        <f>[1]Φύλλο1!V297</f>
        <v>0</v>
      </c>
      <c r="J71" s="7">
        <f>[1]Φύλλο1!W297</f>
        <v>10</v>
      </c>
      <c r="K71" s="7">
        <f>[1]Φύλλο1!X297</f>
        <v>0</v>
      </c>
      <c r="L71" s="7">
        <f>[1]Φύλλο1!Y297</f>
        <v>0</v>
      </c>
      <c r="M71" s="7">
        <f>[1]Φύλλο1!Z297</f>
        <v>0</v>
      </c>
      <c r="N71" s="7">
        <f>[1]Φύλλο1!AA297</f>
        <v>0</v>
      </c>
      <c r="O71" s="8">
        <v>0</v>
      </c>
      <c r="P71" s="8">
        <v>0</v>
      </c>
      <c r="Q71" s="8">
        <v>0</v>
      </c>
      <c r="R71" s="8">
        <v>0</v>
      </c>
      <c r="S71" s="8">
        <v>5</v>
      </c>
      <c r="T71" s="8">
        <v>0</v>
      </c>
      <c r="U71" s="8">
        <v>0</v>
      </c>
      <c r="V71" s="8">
        <v>0</v>
      </c>
      <c r="W71" s="8">
        <v>0</v>
      </c>
      <c r="X71" s="8">
        <v>5</v>
      </c>
      <c r="Y71" s="8">
        <v>0</v>
      </c>
      <c r="Z71" s="9">
        <v>0</v>
      </c>
      <c r="AA71" s="10" t="e">
        <f t="shared" si="28"/>
        <v>#DIV/0!</v>
      </c>
      <c r="AB71" s="10" t="e">
        <f t="shared" si="28"/>
        <v>#DIV/0!</v>
      </c>
      <c r="AC71" s="10" t="e">
        <f t="shared" si="28"/>
        <v>#DIV/0!</v>
      </c>
      <c r="AD71" s="10" t="e">
        <f t="shared" si="28"/>
        <v>#DIV/0!</v>
      </c>
      <c r="AE71" s="10">
        <f t="shared" si="28"/>
        <v>-1</v>
      </c>
      <c r="AF71" s="10" t="e">
        <f t="shared" si="28"/>
        <v>#DIV/0!</v>
      </c>
      <c r="AG71" s="10" t="e">
        <f t="shared" si="49"/>
        <v>#DIV/0!</v>
      </c>
      <c r="AH71" s="10" t="e">
        <f t="shared" si="49"/>
        <v>#DIV/0!</v>
      </c>
      <c r="AI71" s="10" t="e">
        <f t="shared" si="49"/>
        <v>#DIV/0!</v>
      </c>
      <c r="AJ71" s="10">
        <f t="shared" si="49"/>
        <v>-1</v>
      </c>
      <c r="AK71" s="10" t="e">
        <f t="shared" si="49"/>
        <v>#DIV/0!</v>
      </c>
      <c r="AL71" s="10" t="e">
        <f t="shared" si="49"/>
        <v>#DIV/0!</v>
      </c>
      <c r="AM71" s="11">
        <f t="shared" si="50"/>
        <v>10</v>
      </c>
      <c r="AN71" s="11">
        <f t="shared" si="51"/>
        <v>10</v>
      </c>
      <c r="AO71" s="12">
        <f t="shared" si="52"/>
        <v>0</v>
      </c>
      <c r="AP71" s="16"/>
      <c r="AQ71" s="16"/>
      <c r="AR71" s="14"/>
      <c r="AS71" s="15"/>
    </row>
    <row r="72" spans="1:45" x14ac:dyDescent="0.25">
      <c r="A72" s="6" t="str">
        <f>[1]Φύλλο1!A21</f>
        <v>ΗΛΕΙΑ</v>
      </c>
      <c r="B72" s="6" t="str">
        <f>[1]Φύλλο1!B21</f>
        <v>PA</v>
      </c>
      <c r="C72" s="7">
        <f>[1]Φύλλο1!P21</f>
        <v>3860</v>
      </c>
      <c r="D72" s="7">
        <f>[1]Φύλλο1!Q21</f>
        <v>4732</v>
      </c>
      <c r="E72" s="7">
        <f>[1]Φύλλο1!R21</f>
        <v>5779</v>
      </c>
      <c r="F72" s="7">
        <f>[1]Φύλλο1!S21</f>
        <v>3858</v>
      </c>
      <c r="G72" s="7">
        <f>[1]Φύλλο1!T21</f>
        <v>7818</v>
      </c>
      <c r="H72" s="7">
        <f>[1]Φύλλο1!U21</f>
        <v>2995</v>
      </c>
      <c r="I72" s="7">
        <f>[1]Φύλλο1!V21</f>
        <v>3795</v>
      </c>
      <c r="J72" s="7">
        <f>[1]Φύλλο1!W21</f>
        <v>2201</v>
      </c>
      <c r="K72" s="7">
        <f>[1]Φύλλο1!X21</f>
        <v>5920</v>
      </c>
      <c r="L72" s="7">
        <f>[1]Φύλλο1!Y21</f>
        <v>4378</v>
      </c>
      <c r="M72" s="7">
        <f>[1]Φύλλο1!Z21</f>
        <v>4475</v>
      </c>
      <c r="N72" s="7">
        <f>[1]Φύλλο1!AA21</f>
        <v>7307</v>
      </c>
      <c r="O72" s="8">
        <v>3715</v>
      </c>
      <c r="P72" s="8">
        <v>1739</v>
      </c>
      <c r="Q72" s="8">
        <v>2996</v>
      </c>
      <c r="R72" s="8">
        <v>4682</v>
      </c>
      <c r="S72" s="8">
        <v>4985</v>
      </c>
      <c r="T72" s="8">
        <v>2551</v>
      </c>
      <c r="U72" s="8">
        <v>3874</v>
      </c>
      <c r="V72" s="8">
        <v>1397</v>
      </c>
      <c r="W72" s="8">
        <v>5821</v>
      </c>
      <c r="X72" s="8">
        <v>4969</v>
      </c>
      <c r="Y72" s="8">
        <v>6557</v>
      </c>
      <c r="Z72" s="9">
        <v>4718</v>
      </c>
      <c r="AA72" s="10">
        <f t="shared" si="28"/>
        <v>3.9030955585464433E-2</v>
      </c>
      <c r="AB72" s="10">
        <f t="shared" si="28"/>
        <v>1.7211040828062103</v>
      </c>
      <c r="AC72" s="10">
        <f t="shared" si="28"/>
        <v>0.92890520694259004</v>
      </c>
      <c r="AD72" s="10">
        <f t="shared" si="28"/>
        <v>-0.17599316531396836</v>
      </c>
      <c r="AE72" s="10">
        <f t="shared" si="28"/>
        <v>0.56830491474423273</v>
      </c>
      <c r="AF72" s="10">
        <f t="shared" si="28"/>
        <v>0.17404939239513917</v>
      </c>
      <c r="AG72" s="10">
        <f t="shared" si="49"/>
        <v>-2.0392359318533781E-2</v>
      </c>
      <c r="AH72" s="10">
        <f t="shared" si="49"/>
        <v>0.57551896921975665</v>
      </c>
      <c r="AI72" s="10">
        <f t="shared" si="49"/>
        <v>1.7007387046899192E-2</v>
      </c>
      <c r="AJ72" s="10">
        <f t="shared" si="49"/>
        <v>-0.11893741195411556</v>
      </c>
      <c r="AK72" s="10">
        <f t="shared" si="49"/>
        <v>-0.31752325758731126</v>
      </c>
      <c r="AL72" s="10">
        <f t="shared" si="49"/>
        <v>0.5487494701144553</v>
      </c>
      <c r="AM72" s="11">
        <f t="shared" si="50"/>
        <v>57118</v>
      </c>
      <c r="AN72" s="11">
        <f t="shared" si="51"/>
        <v>48004</v>
      </c>
      <c r="AO72" s="12">
        <f t="shared" si="52"/>
        <v>0.18985917840179978</v>
      </c>
      <c r="AP72" s="13">
        <f t="shared" ref="AP72" si="57">AM72*$AV$1+AM73*$AV$2+AM74*$AV$3+AM75*$AV$4+AM76*$AV$5</f>
        <v>729.68999999999994</v>
      </c>
      <c r="AQ72" s="13">
        <f t="shared" ref="AQ72" si="58">AN72*$AV$1+AN73*$AV$2+AN74*$AW$3+AN75*$AV$4+AN76*$AV$5</f>
        <v>615.70999999999992</v>
      </c>
      <c r="AR72" s="14">
        <f t="shared" ref="AR72" si="59">(AP72/AQ72)-1</f>
        <v>0.1851196180019814</v>
      </c>
      <c r="AS72" s="15">
        <f t="shared" ref="AS72" si="60">AP72/$AV$6</f>
        <v>1.5956125716488412E-2</v>
      </c>
    </row>
    <row r="73" spans="1:45" x14ac:dyDescent="0.25">
      <c r="A73" s="6" t="str">
        <f>[1]Φύλλο1!A89</f>
        <v>ΗΛΕΙΑ</v>
      </c>
      <c r="B73" s="6" t="str">
        <f>[1]Φύλλο1!B89</f>
        <v>TR</v>
      </c>
      <c r="C73" s="7">
        <f>[1]Φύλλο1!P89</f>
        <v>184</v>
      </c>
      <c r="D73" s="7">
        <f>[1]Φύλλο1!Q89</f>
        <v>310</v>
      </c>
      <c r="E73" s="7">
        <f>[1]Φύλλο1!R89</f>
        <v>362</v>
      </c>
      <c r="F73" s="7">
        <f>[1]Φύλλο1!S89</f>
        <v>476</v>
      </c>
      <c r="G73" s="7">
        <f>[1]Φύλλο1!T89</f>
        <v>576</v>
      </c>
      <c r="H73" s="7">
        <f>[1]Φύλλο1!U89</f>
        <v>321</v>
      </c>
      <c r="I73" s="7">
        <f>[1]Φύλλο1!V89</f>
        <v>398</v>
      </c>
      <c r="J73" s="7">
        <f>[1]Φύλλο1!W89</f>
        <v>318</v>
      </c>
      <c r="K73" s="7">
        <f>[1]Φύλλο1!X89</f>
        <v>814</v>
      </c>
      <c r="L73" s="7">
        <f>[1]Φύλλο1!Y89</f>
        <v>257</v>
      </c>
      <c r="M73" s="7">
        <f>[1]Φύλλο1!Z89</f>
        <v>294</v>
      </c>
      <c r="N73" s="7">
        <f>[1]Φύλλο1!AA89</f>
        <v>471</v>
      </c>
      <c r="O73" s="8">
        <v>173</v>
      </c>
      <c r="P73" s="8">
        <v>61</v>
      </c>
      <c r="Q73" s="8">
        <v>141</v>
      </c>
      <c r="R73" s="8">
        <v>325</v>
      </c>
      <c r="S73" s="8">
        <v>359</v>
      </c>
      <c r="T73" s="8">
        <v>223</v>
      </c>
      <c r="U73" s="8">
        <v>567</v>
      </c>
      <c r="V73" s="8">
        <v>197</v>
      </c>
      <c r="W73" s="8">
        <v>448</v>
      </c>
      <c r="X73" s="8">
        <v>310</v>
      </c>
      <c r="Y73" s="8">
        <v>391</v>
      </c>
      <c r="Z73" s="9">
        <v>435</v>
      </c>
      <c r="AA73" s="10">
        <f t="shared" si="28"/>
        <v>6.3583815028901647E-2</v>
      </c>
      <c r="AB73" s="10">
        <f t="shared" si="28"/>
        <v>4.081967213114754</v>
      </c>
      <c r="AC73" s="10">
        <f t="shared" si="28"/>
        <v>1.5673758865248226</v>
      </c>
      <c r="AD73" s="10">
        <f t="shared" si="28"/>
        <v>0.46461538461538465</v>
      </c>
      <c r="AE73" s="10">
        <f t="shared" si="28"/>
        <v>0.6044568245125348</v>
      </c>
      <c r="AF73" s="10">
        <f t="shared" si="28"/>
        <v>0.43946188340807169</v>
      </c>
      <c r="AG73" s="10">
        <f t="shared" si="49"/>
        <v>-0.29805996472663143</v>
      </c>
      <c r="AH73" s="10">
        <f t="shared" si="49"/>
        <v>0.6142131979695431</v>
      </c>
      <c r="AI73" s="10">
        <f t="shared" si="49"/>
        <v>0.81696428571428581</v>
      </c>
      <c r="AJ73" s="10">
        <f t="shared" si="49"/>
        <v>-0.17096774193548392</v>
      </c>
      <c r="AK73" s="10">
        <f t="shared" si="49"/>
        <v>-0.24808184143222511</v>
      </c>
      <c r="AL73" s="10">
        <f t="shared" si="49"/>
        <v>8.2758620689655116E-2</v>
      </c>
      <c r="AM73" s="11">
        <f t="shared" si="50"/>
        <v>4781</v>
      </c>
      <c r="AN73" s="11">
        <f t="shared" si="51"/>
        <v>3630</v>
      </c>
      <c r="AO73" s="12">
        <f t="shared" si="52"/>
        <v>0.31707988980716251</v>
      </c>
      <c r="AP73" s="13"/>
      <c r="AQ73" s="13"/>
      <c r="AR73" s="14"/>
      <c r="AS73" s="15"/>
    </row>
    <row r="74" spans="1:45" x14ac:dyDescent="0.25">
      <c r="A74" s="6" t="str">
        <f>[1]Φύλλο1!A157</f>
        <v>ΗΛΕΙΑ</v>
      </c>
      <c r="B74" s="6" t="str">
        <f>[1]Φύλλο1!B157</f>
        <v>MO</v>
      </c>
      <c r="C74" s="7">
        <f>[1]Φύλλο1!P157</f>
        <v>250</v>
      </c>
      <c r="D74" s="7">
        <f>[1]Φύλλο1!Q157</f>
        <v>1103</v>
      </c>
      <c r="E74" s="7">
        <f>[1]Φύλλο1!R157</f>
        <v>620</v>
      </c>
      <c r="F74" s="7">
        <f>[1]Φύλλο1!S157</f>
        <v>123</v>
      </c>
      <c r="G74" s="7">
        <f>[1]Φύλλο1!T157</f>
        <v>523</v>
      </c>
      <c r="H74" s="7">
        <f>[1]Φύλλο1!U157</f>
        <v>415</v>
      </c>
      <c r="I74" s="7">
        <f>[1]Φύλλο1!V157</f>
        <v>377</v>
      </c>
      <c r="J74" s="7">
        <f>[1]Φύλλο1!W157</f>
        <v>628</v>
      </c>
      <c r="K74" s="7">
        <f>[1]Φύλλο1!X157</f>
        <v>495</v>
      </c>
      <c r="L74" s="7">
        <f>[1]Φύλλο1!Y157</f>
        <v>384</v>
      </c>
      <c r="M74" s="7">
        <f>[1]Φύλλο1!Z157</f>
        <v>473</v>
      </c>
      <c r="N74" s="7">
        <f>[1]Φύλλο1!AA157</f>
        <v>208</v>
      </c>
      <c r="O74" s="8">
        <v>275</v>
      </c>
      <c r="P74" s="8">
        <v>117</v>
      </c>
      <c r="Q74" s="8">
        <v>499</v>
      </c>
      <c r="R74" s="8">
        <v>325</v>
      </c>
      <c r="S74" s="8">
        <v>567</v>
      </c>
      <c r="T74" s="8">
        <v>424</v>
      </c>
      <c r="U74" s="8">
        <v>270</v>
      </c>
      <c r="V74" s="8">
        <v>348</v>
      </c>
      <c r="W74" s="8">
        <v>281</v>
      </c>
      <c r="X74" s="8">
        <v>396</v>
      </c>
      <c r="Y74" s="8">
        <v>345</v>
      </c>
      <c r="Z74" s="9">
        <v>260</v>
      </c>
      <c r="AA74" s="10">
        <f t="shared" si="28"/>
        <v>-9.0909090909090939E-2</v>
      </c>
      <c r="AB74" s="10">
        <f t="shared" si="28"/>
        <v>8.4273504273504276</v>
      </c>
      <c r="AC74" s="10">
        <f t="shared" si="28"/>
        <v>0.24248496993987967</v>
      </c>
      <c r="AD74" s="10">
        <f t="shared" si="28"/>
        <v>-0.6215384615384616</v>
      </c>
      <c r="AE74" s="10">
        <f t="shared" si="28"/>
        <v>-7.7601410934744264E-2</v>
      </c>
      <c r="AF74" s="10">
        <f t="shared" si="28"/>
        <v>-2.1226415094339646E-2</v>
      </c>
      <c r="AG74" s="10">
        <f t="shared" si="49"/>
        <v>0.39629629629629637</v>
      </c>
      <c r="AH74" s="10">
        <f t="shared" si="49"/>
        <v>0.80459770114942519</v>
      </c>
      <c r="AI74" s="10">
        <f t="shared" si="49"/>
        <v>0.76156583629893237</v>
      </c>
      <c r="AJ74" s="10">
        <f t="shared" si="49"/>
        <v>-3.0303030303030276E-2</v>
      </c>
      <c r="AK74" s="10">
        <f t="shared" si="49"/>
        <v>0.37101449275362319</v>
      </c>
      <c r="AL74" s="10">
        <f t="shared" si="49"/>
        <v>-0.19999999999999996</v>
      </c>
      <c r="AM74" s="11">
        <f t="shared" si="50"/>
        <v>5599</v>
      </c>
      <c r="AN74" s="11">
        <f t="shared" si="51"/>
        <v>4107</v>
      </c>
      <c r="AO74" s="12">
        <f t="shared" si="52"/>
        <v>0.36328220112003895</v>
      </c>
      <c r="AP74" s="13"/>
      <c r="AQ74" s="13"/>
      <c r="AR74" s="14"/>
      <c r="AS74" s="15"/>
    </row>
    <row r="75" spans="1:45" x14ac:dyDescent="0.25">
      <c r="A75" s="6" t="str">
        <f>[1]Φύλλο1!A225</f>
        <v>ΗΛΕΙΑ</v>
      </c>
      <c r="B75" s="6" t="str">
        <f>[1]Φύλλο1!B225</f>
        <v>OTR</v>
      </c>
      <c r="C75" s="7">
        <f>[1]Φύλλο1!P225</f>
        <v>0</v>
      </c>
      <c r="D75" s="7">
        <f>[1]Φύλλο1!Q225</f>
        <v>0</v>
      </c>
      <c r="E75" s="7">
        <f>[1]Φύλλο1!R225</f>
        <v>0</v>
      </c>
      <c r="F75" s="7">
        <f>[1]Φύλλο1!S225</f>
        <v>0</v>
      </c>
      <c r="G75" s="7">
        <f>[1]Φύλλο1!T225</f>
        <v>0</v>
      </c>
      <c r="H75" s="7">
        <f>[1]Φύλλο1!U225</f>
        <v>0</v>
      </c>
      <c r="I75" s="7">
        <f>[1]Φύλλο1!V225</f>
        <v>0</v>
      </c>
      <c r="J75" s="7">
        <f>[1]Φύλλο1!W225</f>
        <v>0</v>
      </c>
      <c r="K75" s="7">
        <f>[1]Φύλλο1!X225</f>
        <v>0</v>
      </c>
      <c r="L75" s="7">
        <f>[1]Φύλλο1!Y225</f>
        <v>0</v>
      </c>
      <c r="M75" s="7">
        <f>[1]Φύλλο1!Z225</f>
        <v>0</v>
      </c>
      <c r="N75" s="7">
        <f>[1]Φύλλο1!AA225</f>
        <v>0</v>
      </c>
      <c r="O75" s="8">
        <v>24</v>
      </c>
      <c r="P75" s="8">
        <v>0</v>
      </c>
      <c r="Q75" s="8">
        <v>0</v>
      </c>
      <c r="R75" s="8">
        <v>0</v>
      </c>
      <c r="S75" s="8">
        <v>36</v>
      </c>
      <c r="T75" s="8">
        <v>3</v>
      </c>
      <c r="U75" s="8">
        <v>68</v>
      </c>
      <c r="V75" s="8">
        <v>0</v>
      </c>
      <c r="W75" s="8">
        <v>0</v>
      </c>
      <c r="X75" s="8">
        <v>14</v>
      </c>
      <c r="Y75" s="8">
        <v>0</v>
      </c>
      <c r="Z75" s="9">
        <v>0</v>
      </c>
      <c r="AA75" s="10">
        <f t="shared" si="28"/>
        <v>-1</v>
      </c>
      <c r="AB75" s="10" t="e">
        <f t="shared" si="28"/>
        <v>#DIV/0!</v>
      </c>
      <c r="AC75" s="10" t="e">
        <f t="shared" si="28"/>
        <v>#DIV/0!</v>
      </c>
      <c r="AD75" s="10" t="e">
        <f t="shared" si="28"/>
        <v>#DIV/0!</v>
      </c>
      <c r="AE75" s="10">
        <f t="shared" si="28"/>
        <v>-1</v>
      </c>
      <c r="AF75" s="10">
        <f t="shared" si="28"/>
        <v>-1</v>
      </c>
      <c r="AG75" s="10">
        <f t="shared" si="49"/>
        <v>-1</v>
      </c>
      <c r="AH75" s="10" t="e">
        <f t="shared" si="49"/>
        <v>#DIV/0!</v>
      </c>
      <c r="AI75" s="10" t="e">
        <f t="shared" si="49"/>
        <v>#DIV/0!</v>
      </c>
      <c r="AJ75" s="10">
        <f t="shared" si="49"/>
        <v>-1</v>
      </c>
      <c r="AK75" s="10" t="e">
        <f t="shared" si="49"/>
        <v>#DIV/0!</v>
      </c>
      <c r="AL75" s="10" t="e">
        <f t="shared" si="49"/>
        <v>#DIV/0!</v>
      </c>
      <c r="AM75" s="11">
        <f t="shared" si="50"/>
        <v>0</v>
      </c>
      <c r="AN75" s="11">
        <f t="shared" si="51"/>
        <v>145</v>
      </c>
      <c r="AO75" s="12">
        <f t="shared" si="52"/>
        <v>-1</v>
      </c>
      <c r="AP75" s="16"/>
      <c r="AQ75" s="16"/>
      <c r="AR75" s="14"/>
      <c r="AS75" s="15"/>
    </row>
    <row r="76" spans="1:45" x14ac:dyDescent="0.25">
      <c r="A76" s="6" t="str">
        <f>[1]Φύλλο1!A293</f>
        <v>ΗΛΕΙΑ</v>
      </c>
      <c r="B76" s="6" t="str">
        <f>[1]Φύλλο1!B293</f>
        <v>AGR</v>
      </c>
      <c r="C76" s="7">
        <f>[1]Φύλλο1!P293</f>
        <v>4</v>
      </c>
      <c r="D76" s="7">
        <f>[1]Φύλλο1!Q293</f>
        <v>7</v>
      </c>
      <c r="E76" s="7">
        <f>[1]Φύλλο1!R293</f>
        <v>21</v>
      </c>
      <c r="F76" s="7">
        <f>[1]Φύλλο1!S293</f>
        <v>5</v>
      </c>
      <c r="G76" s="7">
        <f>[1]Φύλλο1!T293</f>
        <v>19</v>
      </c>
      <c r="H76" s="7">
        <f>[1]Φύλλο1!U293</f>
        <v>8</v>
      </c>
      <c r="I76" s="7">
        <f>[1]Φύλλο1!V293</f>
        <v>9</v>
      </c>
      <c r="J76" s="7">
        <f>[1]Φύλλο1!W293</f>
        <v>14</v>
      </c>
      <c r="K76" s="7">
        <f>[1]Φύλλο1!X293</f>
        <v>13</v>
      </c>
      <c r="L76" s="7">
        <f>[1]Φύλλο1!Y293</f>
        <v>2</v>
      </c>
      <c r="M76" s="7">
        <f>[1]Φύλλο1!Z293</f>
        <v>5</v>
      </c>
      <c r="N76" s="7">
        <f>[1]Φύλλο1!AA293</f>
        <v>6</v>
      </c>
      <c r="O76" s="8">
        <v>8</v>
      </c>
      <c r="P76" s="8">
        <v>6</v>
      </c>
      <c r="Q76" s="8">
        <v>5</v>
      </c>
      <c r="R76" s="8">
        <v>11</v>
      </c>
      <c r="S76" s="8">
        <v>34</v>
      </c>
      <c r="T76" s="8">
        <v>4</v>
      </c>
      <c r="U76" s="8">
        <v>7</v>
      </c>
      <c r="V76" s="8">
        <v>5</v>
      </c>
      <c r="W76" s="8">
        <v>5</v>
      </c>
      <c r="X76" s="8">
        <v>10</v>
      </c>
      <c r="Y76" s="8">
        <v>14</v>
      </c>
      <c r="Z76" s="9">
        <v>11</v>
      </c>
      <c r="AA76" s="10">
        <f t="shared" si="28"/>
        <v>-0.5</v>
      </c>
      <c r="AB76" s="10">
        <f t="shared" si="28"/>
        <v>0.16666666666666674</v>
      </c>
      <c r="AC76" s="10">
        <f t="shared" si="28"/>
        <v>3.2</v>
      </c>
      <c r="AD76" s="10">
        <f t="shared" si="28"/>
        <v>-0.54545454545454541</v>
      </c>
      <c r="AE76" s="10">
        <f t="shared" si="28"/>
        <v>-0.44117647058823528</v>
      </c>
      <c r="AF76" s="10">
        <f t="shared" si="28"/>
        <v>1</v>
      </c>
      <c r="AG76" s="10">
        <f t="shared" si="49"/>
        <v>0.28571428571428581</v>
      </c>
      <c r="AH76" s="10">
        <f t="shared" si="49"/>
        <v>1.7999999999999998</v>
      </c>
      <c r="AI76" s="10">
        <f t="shared" si="49"/>
        <v>1.6</v>
      </c>
      <c r="AJ76" s="10">
        <f t="shared" si="49"/>
        <v>-0.8</v>
      </c>
      <c r="AK76" s="10">
        <f t="shared" si="49"/>
        <v>-0.64285714285714279</v>
      </c>
      <c r="AL76" s="10">
        <f t="shared" si="49"/>
        <v>-0.45454545454545459</v>
      </c>
      <c r="AM76" s="11">
        <f t="shared" si="50"/>
        <v>113</v>
      </c>
      <c r="AN76" s="11">
        <f t="shared" si="51"/>
        <v>120</v>
      </c>
      <c r="AO76" s="12">
        <f t="shared" si="52"/>
        <v>-5.8333333333333348E-2</v>
      </c>
      <c r="AP76" s="16"/>
      <c r="AQ76" s="16"/>
      <c r="AR76" s="14"/>
      <c r="AS76" s="15"/>
    </row>
    <row r="77" spans="1:45" x14ac:dyDescent="0.25">
      <c r="A77" s="6" t="str">
        <f>[1]Φύλλο1!A47</f>
        <v>ΗΜΑΘΙΑ</v>
      </c>
      <c r="B77" s="6" t="str">
        <f>[1]Φύλλο1!B47</f>
        <v>PA</v>
      </c>
      <c r="C77" s="7">
        <f>[1]Φύλλο1!P47</f>
        <v>3061</v>
      </c>
      <c r="D77" s="7">
        <f>[1]Φύλλο1!Q47</f>
        <v>2292</v>
      </c>
      <c r="E77" s="7">
        <f>[1]Φύλλο1!R47</f>
        <v>3416</v>
      </c>
      <c r="F77" s="7">
        <f>[1]Φύλλο1!S47</f>
        <v>2988</v>
      </c>
      <c r="G77" s="7">
        <f>[1]Φύλλο1!T47</f>
        <v>3173</v>
      </c>
      <c r="H77" s="7">
        <f>[1]Φύλλο1!U47</f>
        <v>4056</v>
      </c>
      <c r="I77" s="7">
        <f>[1]Φύλλο1!V47</f>
        <v>3126</v>
      </c>
      <c r="J77" s="7">
        <f>[1]Φύλλο1!W47</f>
        <v>3545</v>
      </c>
      <c r="K77" s="7">
        <f>[1]Φύλλο1!X47</f>
        <v>4228</v>
      </c>
      <c r="L77" s="7">
        <f>[1]Φύλλο1!Y47</f>
        <v>5080</v>
      </c>
      <c r="M77" s="7">
        <f>[1]Φύλλο1!Z47</f>
        <v>3430</v>
      </c>
      <c r="N77" s="7">
        <f>[1]Φύλλο1!AA47</f>
        <v>2600</v>
      </c>
      <c r="O77" s="8">
        <v>1120</v>
      </c>
      <c r="P77" s="8">
        <v>1742</v>
      </c>
      <c r="Q77" s="8">
        <v>3276</v>
      </c>
      <c r="R77" s="8">
        <v>2751</v>
      </c>
      <c r="S77" s="8">
        <v>2250</v>
      </c>
      <c r="T77" s="8">
        <v>5036</v>
      </c>
      <c r="U77" s="8">
        <v>4220</v>
      </c>
      <c r="V77" s="8">
        <v>2824</v>
      </c>
      <c r="W77" s="8">
        <v>5939</v>
      </c>
      <c r="X77" s="8">
        <v>3863</v>
      </c>
      <c r="Y77" s="8">
        <v>3410</v>
      </c>
      <c r="Z77" s="9">
        <v>1980</v>
      </c>
      <c r="AA77" s="10">
        <f t="shared" si="28"/>
        <v>1.7330357142857142</v>
      </c>
      <c r="AB77" s="10">
        <f t="shared" si="28"/>
        <v>0.31572904707233063</v>
      </c>
      <c r="AC77" s="10">
        <f t="shared" si="28"/>
        <v>4.2735042735042805E-2</v>
      </c>
      <c r="AD77" s="10">
        <f t="shared" si="28"/>
        <v>8.6150490730643403E-2</v>
      </c>
      <c r="AE77" s="10">
        <f t="shared" si="28"/>
        <v>0.41022222222222227</v>
      </c>
      <c r="AF77" s="10">
        <f t="shared" si="28"/>
        <v>-0.19459888800635428</v>
      </c>
      <c r="AG77" s="10">
        <f t="shared" si="49"/>
        <v>-0.2592417061611374</v>
      </c>
      <c r="AH77" s="10">
        <f t="shared" si="49"/>
        <v>0.25531161473087827</v>
      </c>
      <c r="AI77" s="10">
        <f t="shared" si="49"/>
        <v>-0.28809563899646407</v>
      </c>
      <c r="AJ77" s="10">
        <f t="shared" si="49"/>
        <v>0.31504012425575967</v>
      </c>
      <c r="AK77" s="10">
        <f t="shared" si="49"/>
        <v>5.8651026392961825E-3</v>
      </c>
      <c r="AL77" s="10">
        <f t="shared" si="49"/>
        <v>0.31313131313131315</v>
      </c>
      <c r="AM77" s="11">
        <f t="shared" si="50"/>
        <v>40995</v>
      </c>
      <c r="AN77" s="11">
        <f t="shared" si="51"/>
        <v>38411</v>
      </c>
      <c r="AO77" s="12">
        <f t="shared" si="52"/>
        <v>6.727239592824974E-2</v>
      </c>
      <c r="AP77" s="13">
        <f t="shared" si="41"/>
        <v>593.98200000000008</v>
      </c>
      <c r="AQ77" s="13">
        <f t="shared" ref="AQ77" si="61">AN77*$AV$1+AN78*$AV$2+AN79*$AW$3+AN80*$AV$4+AN81*$AV$5</f>
        <v>520.30200000000002</v>
      </c>
      <c r="AR77" s="14">
        <f t="shared" ref="AR77" si="62">(AP77/AQ77)-1</f>
        <v>0.14161006492383277</v>
      </c>
      <c r="AS77" s="15">
        <f t="shared" ref="AS77" si="63">AP77/$AV$6</f>
        <v>1.2988599905893218E-2</v>
      </c>
    </row>
    <row r="78" spans="1:45" x14ac:dyDescent="0.25">
      <c r="A78" s="6" t="str">
        <f>[1]Φύλλο1!A115</f>
        <v>ΗΜΑΘΙΑ</v>
      </c>
      <c r="B78" s="6" t="str">
        <f>[1]Φύλλο1!B115</f>
        <v>TR</v>
      </c>
      <c r="C78" s="7">
        <f>[1]Φύλλο1!P115</f>
        <v>266</v>
      </c>
      <c r="D78" s="7">
        <f>[1]Φύλλο1!Q115</f>
        <v>108</v>
      </c>
      <c r="E78" s="7">
        <f>[1]Φύλλο1!R115</f>
        <v>385</v>
      </c>
      <c r="F78" s="7">
        <f>[1]Φύλλο1!S115</f>
        <v>413</v>
      </c>
      <c r="G78" s="7">
        <f>[1]Φύλλο1!T115</f>
        <v>179</v>
      </c>
      <c r="H78" s="7">
        <f>[1]Φύλλο1!U115</f>
        <v>651</v>
      </c>
      <c r="I78" s="7">
        <f>[1]Φύλλο1!V115</f>
        <v>230</v>
      </c>
      <c r="J78" s="7">
        <f>[1]Φύλλο1!W115</f>
        <v>246</v>
      </c>
      <c r="K78" s="7">
        <f>[1]Φύλλο1!X115</f>
        <v>495</v>
      </c>
      <c r="L78" s="7">
        <f>[1]Φύλλο1!Y115</f>
        <v>676</v>
      </c>
      <c r="M78" s="7">
        <f>[1]Φύλλο1!Z115</f>
        <v>161</v>
      </c>
      <c r="N78" s="7">
        <f>[1]Φύλλο1!AA115</f>
        <v>105</v>
      </c>
      <c r="O78" s="8">
        <v>30</v>
      </c>
      <c r="P78" s="8">
        <v>332</v>
      </c>
      <c r="Q78" s="8">
        <v>228</v>
      </c>
      <c r="R78" s="8">
        <v>359</v>
      </c>
      <c r="S78" s="8">
        <v>105</v>
      </c>
      <c r="T78" s="8">
        <v>342</v>
      </c>
      <c r="U78" s="8">
        <v>710</v>
      </c>
      <c r="V78" s="8">
        <v>123</v>
      </c>
      <c r="W78" s="8">
        <v>422</v>
      </c>
      <c r="X78" s="8">
        <v>312</v>
      </c>
      <c r="Y78" s="8">
        <v>304</v>
      </c>
      <c r="Z78" s="9">
        <v>144</v>
      </c>
      <c r="AA78" s="10">
        <f t="shared" si="28"/>
        <v>7.8666666666666671</v>
      </c>
      <c r="AB78" s="10">
        <f t="shared" si="28"/>
        <v>-0.67469879518072284</v>
      </c>
      <c r="AC78" s="10">
        <f t="shared" si="28"/>
        <v>0.68859649122807021</v>
      </c>
      <c r="AD78" s="10">
        <f t="shared" si="28"/>
        <v>0.15041782729805009</v>
      </c>
      <c r="AE78" s="10">
        <f t="shared" si="28"/>
        <v>0.7047619047619047</v>
      </c>
      <c r="AF78" s="10">
        <f t="shared" si="28"/>
        <v>0.90350877192982448</v>
      </c>
      <c r="AG78" s="10">
        <f t="shared" si="49"/>
        <v>-0.676056338028169</v>
      </c>
      <c r="AH78" s="10">
        <f t="shared" si="49"/>
        <v>1</v>
      </c>
      <c r="AI78" s="10">
        <f t="shared" si="49"/>
        <v>0.17298578199052139</v>
      </c>
      <c r="AJ78" s="10">
        <f t="shared" si="49"/>
        <v>1.1666666666666665</v>
      </c>
      <c r="AK78" s="10">
        <f t="shared" si="49"/>
        <v>-0.47039473684210531</v>
      </c>
      <c r="AL78" s="10">
        <f t="shared" si="49"/>
        <v>-0.27083333333333337</v>
      </c>
      <c r="AM78" s="11">
        <f t="shared" si="50"/>
        <v>3915</v>
      </c>
      <c r="AN78" s="11">
        <f t="shared" si="51"/>
        <v>3411</v>
      </c>
      <c r="AO78" s="12">
        <f t="shared" si="52"/>
        <v>0.14775725593667555</v>
      </c>
      <c r="AP78" s="13"/>
      <c r="AQ78" s="13"/>
      <c r="AR78" s="14"/>
      <c r="AS78" s="15"/>
    </row>
    <row r="79" spans="1:45" x14ac:dyDescent="0.25">
      <c r="A79" s="6" t="str">
        <f>[1]Φύλλο1!A183</f>
        <v>ΗΜΑΘΙΑ</v>
      </c>
      <c r="B79" s="6" t="str">
        <f>[1]Φύλλο1!B183</f>
        <v>MO</v>
      </c>
      <c r="C79" s="7">
        <f>[1]Φύλλο1!P183</f>
        <v>23</v>
      </c>
      <c r="D79" s="7">
        <f>[1]Φύλλο1!Q183</f>
        <v>19</v>
      </c>
      <c r="E79" s="7">
        <f>[1]Φύλλο1!R183</f>
        <v>18</v>
      </c>
      <c r="F79" s="7">
        <f>[1]Φύλλο1!S183</f>
        <v>213</v>
      </c>
      <c r="G79" s="7">
        <f>[1]Φύλλο1!T183</f>
        <v>69</v>
      </c>
      <c r="H79" s="7">
        <f>[1]Φύλλο1!U183</f>
        <v>28</v>
      </c>
      <c r="I79" s="7">
        <f>[1]Φύλλο1!V183</f>
        <v>285</v>
      </c>
      <c r="J79" s="7">
        <f>[1]Φύλλο1!W183</f>
        <v>102</v>
      </c>
      <c r="K79" s="7">
        <f>[1]Φύλλο1!X183</f>
        <v>75</v>
      </c>
      <c r="L79" s="7">
        <f>[1]Φύλλο1!Y183</f>
        <v>53</v>
      </c>
      <c r="M79" s="7">
        <f>[1]Φύλλο1!Z183</f>
        <v>23</v>
      </c>
      <c r="N79" s="7">
        <f>[1]Φύλλο1!AA183</f>
        <v>35</v>
      </c>
      <c r="O79" s="8">
        <v>18</v>
      </c>
      <c r="P79" s="8">
        <v>161</v>
      </c>
      <c r="Q79" s="8">
        <v>65</v>
      </c>
      <c r="R79" s="8">
        <v>72</v>
      </c>
      <c r="S79" s="8">
        <v>49</v>
      </c>
      <c r="T79" s="8">
        <v>143</v>
      </c>
      <c r="U79" s="8">
        <v>213</v>
      </c>
      <c r="V79" s="8">
        <v>86</v>
      </c>
      <c r="W79" s="8">
        <v>290</v>
      </c>
      <c r="X79" s="8">
        <v>40</v>
      </c>
      <c r="Y79" s="8">
        <v>39</v>
      </c>
      <c r="Z79" s="9">
        <v>15</v>
      </c>
      <c r="AA79" s="10">
        <f t="shared" si="28"/>
        <v>0.27777777777777768</v>
      </c>
      <c r="AB79" s="10">
        <f t="shared" si="28"/>
        <v>-0.88198757763975155</v>
      </c>
      <c r="AC79" s="10">
        <f t="shared" si="28"/>
        <v>-0.72307692307692306</v>
      </c>
      <c r="AD79" s="10">
        <f t="shared" si="28"/>
        <v>1.9583333333333335</v>
      </c>
      <c r="AE79" s="10">
        <f t="shared" si="28"/>
        <v>0.40816326530612246</v>
      </c>
      <c r="AF79" s="10">
        <f t="shared" si="28"/>
        <v>-0.80419580419580416</v>
      </c>
      <c r="AG79" s="10">
        <f t="shared" si="49"/>
        <v>0.3380281690140845</v>
      </c>
      <c r="AH79" s="10">
        <f t="shared" si="49"/>
        <v>0.18604651162790709</v>
      </c>
      <c r="AI79" s="10">
        <f t="shared" si="49"/>
        <v>-0.74137931034482762</v>
      </c>
      <c r="AJ79" s="10">
        <f t="shared" si="49"/>
        <v>0.32499999999999996</v>
      </c>
      <c r="AK79" s="10">
        <f t="shared" si="49"/>
        <v>-0.41025641025641024</v>
      </c>
      <c r="AL79" s="10">
        <f t="shared" si="49"/>
        <v>1.3333333333333335</v>
      </c>
      <c r="AM79" s="11">
        <f t="shared" si="50"/>
        <v>943</v>
      </c>
      <c r="AN79" s="11">
        <f t="shared" si="51"/>
        <v>1191</v>
      </c>
      <c r="AO79" s="12">
        <f t="shared" si="52"/>
        <v>-0.20822837951301432</v>
      </c>
      <c r="AP79" s="13"/>
      <c r="AQ79" s="13"/>
      <c r="AR79" s="14"/>
      <c r="AS79" s="15"/>
    </row>
    <row r="80" spans="1:45" x14ac:dyDescent="0.25">
      <c r="A80" s="6" t="str">
        <f>[1]Φύλλο1!A251</f>
        <v>ΗΜΑΘΙΑ</v>
      </c>
      <c r="B80" s="6" t="str">
        <f>[1]Φύλλο1!B251</f>
        <v>OTR</v>
      </c>
      <c r="C80" s="7">
        <f>[1]Φύλλο1!P251</f>
        <v>0</v>
      </c>
      <c r="D80" s="7">
        <f>[1]Φύλλο1!Q251</f>
        <v>0</v>
      </c>
      <c r="E80" s="7">
        <f>[1]Φύλλο1!R251</f>
        <v>0</v>
      </c>
      <c r="F80" s="7">
        <f>[1]Φύλλο1!S251</f>
        <v>0</v>
      </c>
      <c r="G80" s="7">
        <f>[1]Φύλλο1!T251</f>
        <v>0</v>
      </c>
      <c r="H80" s="7">
        <f>[1]Φύλλο1!U251</f>
        <v>0</v>
      </c>
      <c r="I80" s="7">
        <f>[1]Φύλλο1!V251</f>
        <v>0</v>
      </c>
      <c r="J80" s="7">
        <f>[1]Φύλλο1!W251</f>
        <v>0</v>
      </c>
      <c r="K80" s="7">
        <f>[1]Φύλλο1!X251</f>
        <v>0</v>
      </c>
      <c r="L80" s="7">
        <f>[1]Φύλλο1!Y251</f>
        <v>0</v>
      </c>
      <c r="M80" s="7">
        <f>[1]Φύλλο1!Z251</f>
        <v>0</v>
      </c>
      <c r="N80" s="7">
        <f>[1]Φύλλο1!AA251</f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10</v>
      </c>
      <c r="X80" s="8">
        <v>0</v>
      </c>
      <c r="Y80" s="8">
        <v>0</v>
      </c>
      <c r="Z80" s="9">
        <v>2</v>
      </c>
      <c r="AA80" s="10" t="e">
        <f t="shared" si="28"/>
        <v>#DIV/0!</v>
      </c>
      <c r="AB80" s="10" t="e">
        <f t="shared" si="28"/>
        <v>#DIV/0!</v>
      </c>
      <c r="AC80" s="10" t="e">
        <f t="shared" si="28"/>
        <v>#DIV/0!</v>
      </c>
      <c r="AD80" s="10" t="e">
        <f t="shared" si="28"/>
        <v>#DIV/0!</v>
      </c>
      <c r="AE80" s="10" t="e">
        <f t="shared" si="28"/>
        <v>#DIV/0!</v>
      </c>
      <c r="AF80" s="10" t="e">
        <f t="shared" si="28"/>
        <v>#DIV/0!</v>
      </c>
      <c r="AG80" s="10" t="e">
        <f t="shared" si="49"/>
        <v>#DIV/0!</v>
      </c>
      <c r="AH80" s="10" t="e">
        <f t="shared" si="49"/>
        <v>#DIV/0!</v>
      </c>
      <c r="AI80" s="10">
        <f t="shared" si="49"/>
        <v>-1</v>
      </c>
      <c r="AJ80" s="10" t="e">
        <f t="shared" si="49"/>
        <v>#DIV/0!</v>
      </c>
      <c r="AK80" s="10" t="e">
        <f t="shared" si="49"/>
        <v>#DIV/0!</v>
      </c>
      <c r="AL80" s="10">
        <f t="shared" si="49"/>
        <v>-1</v>
      </c>
      <c r="AM80" s="11">
        <f t="shared" si="50"/>
        <v>0</v>
      </c>
      <c r="AN80" s="11">
        <f t="shared" si="51"/>
        <v>12</v>
      </c>
      <c r="AO80" s="12">
        <f t="shared" si="52"/>
        <v>-1</v>
      </c>
      <c r="AP80" s="16"/>
      <c r="AQ80" s="16"/>
      <c r="AR80" s="14"/>
      <c r="AS80" s="15"/>
    </row>
    <row r="81" spans="1:45" x14ac:dyDescent="0.25">
      <c r="A81" s="6" t="str">
        <f>[1]Φύλλο1!A319</f>
        <v>ΗΜΑΘΙΑ</v>
      </c>
      <c r="B81" s="6" t="str">
        <f>[1]Φύλλο1!B319</f>
        <v>AGR</v>
      </c>
      <c r="C81" s="7">
        <f>[1]Φύλλο1!P319</f>
        <v>26</v>
      </c>
      <c r="D81" s="7">
        <f>[1]Φύλλο1!Q319</f>
        <v>13</v>
      </c>
      <c r="E81" s="7">
        <f>[1]Φύλλο1!R319</f>
        <v>157</v>
      </c>
      <c r="F81" s="7">
        <f>[1]Φύλλο1!S319</f>
        <v>54</v>
      </c>
      <c r="G81" s="7">
        <f>[1]Φύλλο1!T319</f>
        <v>44</v>
      </c>
      <c r="H81" s="7">
        <f>[1]Φύλλο1!U319</f>
        <v>120</v>
      </c>
      <c r="I81" s="7">
        <f>[1]Φύλλο1!V319</f>
        <v>4</v>
      </c>
      <c r="J81" s="7">
        <f>[1]Φύλλο1!W319</f>
        <v>85</v>
      </c>
      <c r="K81" s="7">
        <f>[1]Φύλλο1!X319</f>
        <v>36</v>
      </c>
      <c r="L81" s="7">
        <f>[1]Φύλλο1!Y319</f>
        <v>53</v>
      </c>
      <c r="M81" s="7">
        <f>[1]Φύλλο1!Z319</f>
        <v>66</v>
      </c>
      <c r="N81" s="7">
        <f>[1]Φύλλο1!AA319</f>
        <v>7</v>
      </c>
      <c r="O81" s="8">
        <v>6</v>
      </c>
      <c r="P81" s="8">
        <v>10</v>
      </c>
      <c r="Q81" s="8">
        <v>27</v>
      </c>
      <c r="R81" s="8">
        <v>30</v>
      </c>
      <c r="S81" s="8">
        <v>12</v>
      </c>
      <c r="T81" s="8">
        <v>64</v>
      </c>
      <c r="U81" s="8">
        <v>42</v>
      </c>
      <c r="V81" s="8">
        <v>28</v>
      </c>
      <c r="W81" s="8">
        <v>61</v>
      </c>
      <c r="X81" s="8">
        <v>51</v>
      </c>
      <c r="Y81" s="8">
        <v>23</v>
      </c>
      <c r="Z81" s="9">
        <v>5</v>
      </c>
      <c r="AA81" s="10">
        <f t="shared" si="28"/>
        <v>3.333333333333333</v>
      </c>
      <c r="AB81" s="10">
        <f t="shared" si="28"/>
        <v>0.30000000000000004</v>
      </c>
      <c r="AC81" s="10">
        <f t="shared" si="28"/>
        <v>4.8148148148148149</v>
      </c>
      <c r="AD81" s="10">
        <f t="shared" si="28"/>
        <v>0.8</v>
      </c>
      <c r="AE81" s="10">
        <f t="shared" si="28"/>
        <v>2.6666666666666665</v>
      </c>
      <c r="AF81" s="10">
        <f t="shared" si="28"/>
        <v>0.875</v>
      </c>
      <c r="AG81" s="10">
        <f t="shared" si="49"/>
        <v>-0.90476190476190477</v>
      </c>
      <c r="AH81" s="10">
        <f t="shared" si="49"/>
        <v>2.0357142857142856</v>
      </c>
      <c r="AI81" s="10">
        <f t="shared" si="49"/>
        <v>-0.4098360655737705</v>
      </c>
      <c r="AJ81" s="10">
        <f t="shared" si="49"/>
        <v>3.9215686274509887E-2</v>
      </c>
      <c r="AK81" s="10">
        <f t="shared" si="49"/>
        <v>1.8695652173913042</v>
      </c>
      <c r="AL81" s="10">
        <f t="shared" si="49"/>
        <v>0.39999999999999991</v>
      </c>
      <c r="AM81" s="11">
        <f t="shared" si="50"/>
        <v>665</v>
      </c>
      <c r="AN81" s="11">
        <f t="shared" si="51"/>
        <v>359</v>
      </c>
      <c r="AO81" s="12">
        <f t="shared" si="52"/>
        <v>0.85236768802228413</v>
      </c>
      <c r="AP81" s="16"/>
      <c r="AQ81" s="16"/>
      <c r="AR81" s="14"/>
      <c r="AS81" s="15"/>
    </row>
    <row r="82" spans="1:45" x14ac:dyDescent="0.25">
      <c r="A82" s="6" t="str">
        <f>[1]Φύλλο1!A59</f>
        <v>ΗΡΑΚΛΕΙΟ</v>
      </c>
      <c r="B82" s="6" t="str">
        <f>[1]Φύλλο1!B59</f>
        <v>PA</v>
      </c>
      <c r="C82" s="7">
        <f>[1]Φύλλο1!P59</f>
        <v>13942</v>
      </c>
      <c r="D82" s="7">
        <f>[1]Φύλλο1!Q59</f>
        <v>11840</v>
      </c>
      <c r="E82" s="7">
        <f>[1]Φύλλο1!R59</f>
        <v>10289</v>
      </c>
      <c r="F82" s="7">
        <f>[1]Φύλλο1!S59</f>
        <v>14839</v>
      </c>
      <c r="G82" s="7">
        <f>[1]Φύλλο1!T59</f>
        <v>15409</v>
      </c>
      <c r="H82" s="7">
        <f>[1]Φύλλο1!U59</f>
        <v>11983</v>
      </c>
      <c r="I82" s="7">
        <f>[1]Φύλλο1!V59</f>
        <v>12197</v>
      </c>
      <c r="J82" s="7">
        <f>[1]Φύλλο1!W59</f>
        <v>10158</v>
      </c>
      <c r="K82" s="7">
        <f>[1]Φύλλο1!X59</f>
        <v>15152</v>
      </c>
      <c r="L82" s="7">
        <f>[1]Φύλλο1!Y59</f>
        <v>17212</v>
      </c>
      <c r="M82" s="7">
        <f>[1]Φύλλο1!Z59</f>
        <v>15665</v>
      </c>
      <c r="N82" s="7">
        <f>[1]Φύλλο1!AA59</f>
        <v>16021</v>
      </c>
      <c r="O82" s="8">
        <v>12528</v>
      </c>
      <c r="P82" s="8">
        <v>8788</v>
      </c>
      <c r="Q82" s="8">
        <v>9353</v>
      </c>
      <c r="R82" s="8">
        <v>10477</v>
      </c>
      <c r="S82" s="8">
        <v>12705</v>
      </c>
      <c r="T82" s="8">
        <v>8734</v>
      </c>
      <c r="U82" s="8">
        <v>11202</v>
      </c>
      <c r="V82" s="8">
        <v>9741</v>
      </c>
      <c r="W82" s="8">
        <v>11669</v>
      </c>
      <c r="X82" s="8">
        <v>17496</v>
      </c>
      <c r="Y82" s="8">
        <v>12568</v>
      </c>
      <c r="Z82" s="9">
        <v>12949</v>
      </c>
      <c r="AA82" s="10">
        <f t="shared" si="28"/>
        <v>0.11286717752234998</v>
      </c>
      <c r="AB82" s="10">
        <f t="shared" si="28"/>
        <v>0.34729176149294494</v>
      </c>
      <c r="AC82" s="10">
        <f t="shared" si="28"/>
        <v>0.10007484229658936</v>
      </c>
      <c r="AD82" s="10">
        <f t="shared" si="28"/>
        <v>0.41634055550252924</v>
      </c>
      <c r="AE82" s="10">
        <f t="shared" si="28"/>
        <v>0.21282959464777651</v>
      </c>
      <c r="AF82" s="10">
        <f t="shared" si="28"/>
        <v>0.37199450423631775</v>
      </c>
      <c r="AG82" s="10">
        <f t="shared" si="49"/>
        <v>8.8823424388501993E-2</v>
      </c>
      <c r="AH82" s="10">
        <f t="shared" si="49"/>
        <v>4.2808746535263342E-2</v>
      </c>
      <c r="AI82" s="10">
        <f t="shared" si="49"/>
        <v>0.29848316051075496</v>
      </c>
      <c r="AJ82" s="10">
        <f t="shared" si="49"/>
        <v>-1.6232281664380399E-2</v>
      </c>
      <c r="AK82" s="10">
        <f t="shared" si="49"/>
        <v>0.24641947803946529</v>
      </c>
      <c r="AL82" s="10">
        <f t="shared" si="49"/>
        <v>0.23723839678739678</v>
      </c>
      <c r="AM82" s="11">
        <f t="shared" si="50"/>
        <v>164707</v>
      </c>
      <c r="AN82" s="11">
        <f t="shared" si="51"/>
        <v>138210</v>
      </c>
      <c r="AO82" s="12">
        <f t="shared" si="52"/>
        <v>0.1917155053903481</v>
      </c>
      <c r="AP82" s="13">
        <f t="shared" si="45"/>
        <v>1837.5439999999999</v>
      </c>
      <c r="AQ82" s="13">
        <f t="shared" ref="AQ82" si="64">AN82*$AV$1+AN83*$AV$2+AN84*$AW$3+AN85*$AV$4+AN86*$AV$5</f>
        <v>1543.4560000000001</v>
      </c>
      <c r="AR82" s="14">
        <f t="shared" ref="AR82" si="65">(AP82/AQ82)-1</f>
        <v>0.19053863537412119</v>
      </c>
      <c r="AS82" s="15">
        <f t="shared" ref="AS82" si="66">AP82/$AV$6</f>
        <v>4.0181560763583139E-2</v>
      </c>
    </row>
    <row r="83" spans="1:45" x14ac:dyDescent="0.25">
      <c r="A83" s="6" t="str">
        <f>[1]Φύλλο1!A127</f>
        <v>ΗΡΑΚΛΕΙΟ</v>
      </c>
      <c r="B83" s="6" t="str">
        <f>[1]Φύλλο1!B127</f>
        <v>TR</v>
      </c>
      <c r="C83" s="7">
        <f>[1]Φύλλο1!P127</f>
        <v>697</v>
      </c>
      <c r="D83" s="7">
        <f>[1]Φύλλο1!Q127</f>
        <v>502</v>
      </c>
      <c r="E83" s="7">
        <f>[1]Φύλλο1!R127</f>
        <v>750</v>
      </c>
      <c r="F83" s="7">
        <f>[1]Φύλλο1!S127</f>
        <v>893</v>
      </c>
      <c r="G83" s="7">
        <f>[1]Φύλλο1!T127</f>
        <v>726</v>
      </c>
      <c r="H83" s="7">
        <f>[1]Φύλλο1!U127</f>
        <v>941</v>
      </c>
      <c r="I83" s="7">
        <f>[1]Φύλλο1!V127</f>
        <v>678</v>
      </c>
      <c r="J83" s="7">
        <f>[1]Φύλλο1!W127</f>
        <v>655</v>
      </c>
      <c r="K83" s="7">
        <f>[1]Φύλλο1!X127</f>
        <v>623</v>
      </c>
      <c r="L83" s="7">
        <f>[1]Φύλλο1!Y127</f>
        <v>957</v>
      </c>
      <c r="M83" s="7">
        <f>[1]Φύλλο1!Z127</f>
        <v>942</v>
      </c>
      <c r="N83" s="7">
        <f>[1]Φύλλο1!AA127</f>
        <v>805</v>
      </c>
      <c r="O83" s="8">
        <v>662</v>
      </c>
      <c r="P83" s="8">
        <v>457</v>
      </c>
      <c r="Q83" s="8">
        <v>504</v>
      </c>
      <c r="R83" s="8">
        <v>566</v>
      </c>
      <c r="S83" s="8">
        <v>719</v>
      </c>
      <c r="T83" s="8">
        <v>767</v>
      </c>
      <c r="U83" s="8">
        <v>814</v>
      </c>
      <c r="V83" s="8">
        <v>584</v>
      </c>
      <c r="W83" s="8">
        <v>837</v>
      </c>
      <c r="X83" s="8">
        <v>696</v>
      </c>
      <c r="Y83" s="8">
        <v>691</v>
      </c>
      <c r="Z83" s="9">
        <v>601</v>
      </c>
      <c r="AA83" s="10">
        <f t="shared" si="28"/>
        <v>5.2870090634441036E-2</v>
      </c>
      <c r="AB83" s="10">
        <f t="shared" si="28"/>
        <v>9.846827133479219E-2</v>
      </c>
      <c r="AC83" s="10">
        <f t="shared" si="28"/>
        <v>0.48809523809523814</v>
      </c>
      <c r="AD83" s="10">
        <f t="shared" si="28"/>
        <v>0.57773851590106018</v>
      </c>
      <c r="AE83" s="10">
        <f t="shared" si="28"/>
        <v>9.7357440890124547E-3</v>
      </c>
      <c r="AF83" s="10">
        <f t="shared" si="28"/>
        <v>0.22685788787483707</v>
      </c>
      <c r="AG83" s="10">
        <f t="shared" si="49"/>
        <v>-0.16707616707616713</v>
      </c>
      <c r="AH83" s="10">
        <f t="shared" si="49"/>
        <v>0.12157534246575352</v>
      </c>
      <c r="AI83" s="10">
        <f t="shared" si="49"/>
        <v>-0.25567502986857826</v>
      </c>
      <c r="AJ83" s="10">
        <f t="shared" si="49"/>
        <v>0.375</v>
      </c>
      <c r="AK83" s="10">
        <f t="shared" si="49"/>
        <v>0.36324167872648339</v>
      </c>
      <c r="AL83" s="10">
        <f t="shared" si="49"/>
        <v>0.33943427620632272</v>
      </c>
      <c r="AM83" s="11">
        <f t="shared" si="50"/>
        <v>9169</v>
      </c>
      <c r="AN83" s="11">
        <f t="shared" si="51"/>
        <v>7898</v>
      </c>
      <c r="AO83" s="12">
        <f t="shared" si="52"/>
        <v>0.16092681691567479</v>
      </c>
      <c r="AP83" s="13"/>
      <c r="AQ83" s="13"/>
      <c r="AR83" s="14"/>
      <c r="AS83" s="15"/>
    </row>
    <row r="84" spans="1:45" x14ac:dyDescent="0.25">
      <c r="A84" s="6" t="str">
        <f>[1]Φύλλο1!A195</f>
        <v>ΗΡΑΚΛΕΙΟ</v>
      </c>
      <c r="B84" s="6" t="str">
        <f>[1]Φύλλο1!B195</f>
        <v>MO</v>
      </c>
      <c r="C84" s="7">
        <f>[1]Φύλλο1!P195</f>
        <v>907</v>
      </c>
      <c r="D84" s="7">
        <f>[1]Φύλλο1!Q195</f>
        <v>681</v>
      </c>
      <c r="E84" s="7">
        <f>[1]Φύλλο1!R195</f>
        <v>1090</v>
      </c>
      <c r="F84" s="7">
        <f>[1]Φύλλο1!S195</f>
        <v>867</v>
      </c>
      <c r="G84" s="7">
        <f>[1]Φύλλο1!T195</f>
        <v>1456</v>
      </c>
      <c r="H84" s="7">
        <f>[1]Φύλλο1!U195</f>
        <v>1610</v>
      </c>
      <c r="I84" s="7">
        <f>[1]Φύλλο1!V195</f>
        <v>1155</v>
      </c>
      <c r="J84" s="7">
        <f>[1]Φύλλο1!W195</f>
        <v>1031</v>
      </c>
      <c r="K84" s="7">
        <f>[1]Φύλλο1!X195</f>
        <v>1792</v>
      </c>
      <c r="L84" s="7">
        <f>[1]Φύλλο1!Y195</f>
        <v>1346</v>
      </c>
      <c r="M84" s="7">
        <f>[1]Φύλλο1!Z195</f>
        <v>1803</v>
      </c>
      <c r="N84" s="7">
        <f>[1]Φύλλο1!AA195</f>
        <v>1034</v>
      </c>
      <c r="O84" s="8">
        <v>528</v>
      </c>
      <c r="P84" s="8">
        <v>595</v>
      </c>
      <c r="Q84" s="8">
        <v>346</v>
      </c>
      <c r="R84" s="8">
        <v>751</v>
      </c>
      <c r="S84" s="8">
        <v>1082</v>
      </c>
      <c r="T84" s="8">
        <v>399</v>
      </c>
      <c r="U84" s="8">
        <v>1634</v>
      </c>
      <c r="V84" s="8">
        <v>1132</v>
      </c>
      <c r="W84" s="8">
        <v>828</v>
      </c>
      <c r="X84" s="8">
        <v>1670</v>
      </c>
      <c r="Y84" s="8">
        <v>923</v>
      </c>
      <c r="Z84" s="9">
        <v>831</v>
      </c>
      <c r="AA84" s="10">
        <f t="shared" si="28"/>
        <v>0.71780303030303028</v>
      </c>
      <c r="AB84" s="10">
        <f t="shared" si="28"/>
        <v>0.14453781512605035</v>
      </c>
      <c r="AC84" s="10">
        <f t="shared" si="28"/>
        <v>2.1502890173410405</v>
      </c>
      <c r="AD84" s="10">
        <f t="shared" si="28"/>
        <v>0.15446071904127834</v>
      </c>
      <c r="AE84" s="10">
        <f t="shared" si="28"/>
        <v>0.34565619223659882</v>
      </c>
      <c r="AF84" s="10">
        <f t="shared" si="28"/>
        <v>3.0350877192982457</v>
      </c>
      <c r="AG84" s="10">
        <f t="shared" si="49"/>
        <v>-0.29314565483476129</v>
      </c>
      <c r="AH84" s="10">
        <f t="shared" si="49"/>
        <v>-8.9222614840989367E-2</v>
      </c>
      <c r="AI84" s="10">
        <f t="shared" si="49"/>
        <v>1.1642512077294684</v>
      </c>
      <c r="AJ84" s="10">
        <f t="shared" si="49"/>
        <v>-0.19401197604790421</v>
      </c>
      <c r="AK84" s="10">
        <f t="shared" si="49"/>
        <v>0.95341278439869992</v>
      </c>
      <c r="AL84" s="10">
        <f t="shared" si="49"/>
        <v>0.24428399518652233</v>
      </c>
      <c r="AM84" s="11">
        <f t="shared" si="50"/>
        <v>14772</v>
      </c>
      <c r="AN84" s="11">
        <f t="shared" si="51"/>
        <v>10719</v>
      </c>
      <c r="AO84" s="12">
        <f t="shared" si="52"/>
        <v>0.37811363000279874</v>
      </c>
      <c r="AP84" s="13"/>
      <c r="AQ84" s="13"/>
      <c r="AR84" s="14"/>
      <c r="AS84" s="15"/>
    </row>
    <row r="85" spans="1:45" x14ac:dyDescent="0.25">
      <c r="A85" s="6" t="str">
        <f>[1]Φύλλο1!A263</f>
        <v>ΗΡΑΚΛΕΙΟ</v>
      </c>
      <c r="B85" s="6" t="str">
        <f>[1]Φύλλο1!B263</f>
        <v>OTR</v>
      </c>
      <c r="C85" s="7">
        <f>[1]Φύλλο1!P263</f>
        <v>1</v>
      </c>
      <c r="D85" s="7">
        <f>[1]Φύλλο1!Q263</f>
        <v>0</v>
      </c>
      <c r="E85" s="7">
        <f>[1]Φύλλο1!R263</f>
        <v>4</v>
      </c>
      <c r="F85" s="7">
        <f>[1]Φύλλο1!S263</f>
        <v>0</v>
      </c>
      <c r="G85" s="7">
        <f>[1]Φύλλο1!T263</f>
        <v>0</v>
      </c>
      <c r="H85" s="7">
        <f>[1]Φύλλο1!U263</f>
        <v>0</v>
      </c>
      <c r="I85" s="7">
        <f>[1]Φύλλο1!V263</f>
        <v>0</v>
      </c>
      <c r="J85" s="7">
        <f>[1]Φύλλο1!W263</f>
        <v>0</v>
      </c>
      <c r="K85" s="7">
        <f>[1]Φύλλο1!X263</f>
        <v>0</v>
      </c>
      <c r="L85" s="7">
        <f>[1]Φύλλο1!Y263</f>
        <v>0</v>
      </c>
      <c r="M85" s="7">
        <f>[1]Φύλλο1!Z263</f>
        <v>0</v>
      </c>
      <c r="N85" s="7">
        <f>[1]Φύλλο1!AA263</f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9">
        <v>0</v>
      </c>
      <c r="AA85" s="10" t="e">
        <f t="shared" si="28"/>
        <v>#DIV/0!</v>
      </c>
      <c r="AB85" s="10" t="e">
        <f t="shared" si="28"/>
        <v>#DIV/0!</v>
      </c>
      <c r="AC85" s="10" t="e">
        <f t="shared" si="28"/>
        <v>#DIV/0!</v>
      </c>
      <c r="AD85" s="10" t="e">
        <f t="shared" si="28"/>
        <v>#DIV/0!</v>
      </c>
      <c r="AE85" s="10" t="e">
        <f t="shared" si="28"/>
        <v>#DIV/0!</v>
      </c>
      <c r="AF85" s="10" t="e">
        <f t="shared" si="28"/>
        <v>#DIV/0!</v>
      </c>
      <c r="AG85" s="10" t="e">
        <f t="shared" si="49"/>
        <v>#DIV/0!</v>
      </c>
      <c r="AH85" s="10" t="e">
        <f t="shared" si="49"/>
        <v>#DIV/0!</v>
      </c>
      <c r="AI85" s="10" t="e">
        <f t="shared" si="49"/>
        <v>#DIV/0!</v>
      </c>
      <c r="AJ85" s="10" t="e">
        <f t="shared" si="49"/>
        <v>#DIV/0!</v>
      </c>
      <c r="AK85" s="10" t="e">
        <f t="shared" si="49"/>
        <v>#DIV/0!</v>
      </c>
      <c r="AL85" s="10" t="e">
        <f t="shared" si="49"/>
        <v>#DIV/0!</v>
      </c>
      <c r="AM85" s="11">
        <f t="shared" si="50"/>
        <v>5</v>
      </c>
      <c r="AN85" s="11">
        <f t="shared" si="51"/>
        <v>0</v>
      </c>
      <c r="AO85" s="12" t="e">
        <f t="shared" si="52"/>
        <v>#DIV/0!</v>
      </c>
      <c r="AP85" s="16"/>
      <c r="AQ85" s="16"/>
      <c r="AR85" s="14"/>
      <c r="AS85" s="15"/>
    </row>
    <row r="86" spans="1:45" x14ac:dyDescent="0.25">
      <c r="A86" s="6" t="str">
        <f>[1]Φύλλο1!A331</f>
        <v>ΗΡΑΚΛΕΙΟ</v>
      </c>
      <c r="B86" s="6" t="str">
        <f>[1]Φύλλο1!B331</f>
        <v>AGR</v>
      </c>
      <c r="C86" s="7">
        <f>[1]Φύλλο1!P331</f>
        <v>0</v>
      </c>
      <c r="D86" s="7">
        <f>[1]Φύλλο1!Q331</f>
        <v>1</v>
      </c>
      <c r="E86" s="7">
        <f>[1]Φύλλο1!R331</f>
        <v>0</v>
      </c>
      <c r="F86" s="7">
        <f>[1]Φύλλο1!S331</f>
        <v>0</v>
      </c>
      <c r="G86" s="7">
        <f>[1]Φύλλο1!T331</f>
        <v>0</v>
      </c>
      <c r="H86" s="7">
        <f>[1]Φύλλο1!U331</f>
        <v>0</v>
      </c>
      <c r="I86" s="7">
        <f>[1]Φύλλο1!V331</f>
        <v>0</v>
      </c>
      <c r="J86" s="7">
        <f>[1]Φύλλο1!W331</f>
        <v>0</v>
      </c>
      <c r="K86" s="7">
        <f>[1]Φύλλο1!X331</f>
        <v>11</v>
      </c>
      <c r="L86" s="7">
        <f>[1]Φύλλο1!Y331</f>
        <v>3</v>
      </c>
      <c r="M86" s="7">
        <f>[1]Φύλλο1!Z331</f>
        <v>0</v>
      </c>
      <c r="N86" s="7">
        <f>[1]Φύλλο1!AA331</f>
        <v>1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9">
        <v>0</v>
      </c>
      <c r="AA86" s="10" t="e">
        <f t="shared" si="28"/>
        <v>#DIV/0!</v>
      </c>
      <c r="AB86" s="10" t="e">
        <f t="shared" si="28"/>
        <v>#DIV/0!</v>
      </c>
      <c r="AC86" s="10" t="e">
        <f t="shared" si="28"/>
        <v>#DIV/0!</v>
      </c>
      <c r="AD86" s="10" t="e">
        <f t="shared" si="28"/>
        <v>#DIV/0!</v>
      </c>
      <c r="AE86" s="10" t="e">
        <f t="shared" si="28"/>
        <v>#DIV/0!</v>
      </c>
      <c r="AF86" s="10" t="e">
        <f t="shared" si="28"/>
        <v>#DIV/0!</v>
      </c>
      <c r="AG86" s="10" t="e">
        <f t="shared" si="49"/>
        <v>#DIV/0!</v>
      </c>
      <c r="AH86" s="10" t="e">
        <f t="shared" si="49"/>
        <v>#DIV/0!</v>
      </c>
      <c r="AI86" s="10" t="e">
        <f t="shared" si="49"/>
        <v>#DIV/0!</v>
      </c>
      <c r="AJ86" s="10" t="e">
        <f t="shared" si="49"/>
        <v>#DIV/0!</v>
      </c>
      <c r="AK86" s="10" t="e">
        <f t="shared" si="49"/>
        <v>#DIV/0!</v>
      </c>
      <c r="AL86" s="10" t="e">
        <f t="shared" si="49"/>
        <v>#DIV/0!</v>
      </c>
      <c r="AM86" s="11">
        <f t="shared" si="50"/>
        <v>16</v>
      </c>
      <c r="AN86" s="11">
        <f t="shared" si="51"/>
        <v>0</v>
      </c>
      <c r="AO86" s="12" t="e">
        <f t="shared" si="52"/>
        <v>#DIV/0!</v>
      </c>
      <c r="AP86" s="16"/>
      <c r="AQ86" s="16"/>
      <c r="AR86" s="14"/>
      <c r="AS86" s="15"/>
    </row>
    <row r="87" spans="1:45" x14ac:dyDescent="0.25">
      <c r="A87" s="6" t="str">
        <f>[1]Φύλλο1!A45</f>
        <v>ΘΕΣ/ΚΗ</v>
      </c>
      <c r="B87" s="6" t="str">
        <f>[1]Φύλλο1!B45</f>
        <v>PA</v>
      </c>
      <c r="C87" s="7">
        <f>[1]Φύλλο1!P45</f>
        <v>36102</v>
      </c>
      <c r="D87" s="7">
        <f>[1]Φύλλο1!Q45</f>
        <v>28274</v>
      </c>
      <c r="E87" s="7">
        <f>[1]Φύλλο1!R45</f>
        <v>30464</v>
      </c>
      <c r="F87" s="7">
        <f>[1]Φύλλο1!S45</f>
        <v>27589</v>
      </c>
      <c r="G87" s="7">
        <f>[1]Φύλλο1!T45</f>
        <v>32038</v>
      </c>
      <c r="H87" s="7">
        <f>[1]Φύλλο1!U45</f>
        <v>29335</v>
      </c>
      <c r="I87" s="7">
        <f>[1]Φύλλο1!V45</f>
        <v>30504</v>
      </c>
      <c r="J87" s="7">
        <f>[1]Φύλλο1!W45</f>
        <v>29236</v>
      </c>
      <c r="K87" s="7">
        <f>[1]Φύλλο1!X45</f>
        <v>34723</v>
      </c>
      <c r="L87" s="7">
        <f>[1]Φύλλο1!Y45</f>
        <v>28922</v>
      </c>
      <c r="M87" s="7">
        <f>[1]Φύλλο1!Z45</f>
        <v>42876</v>
      </c>
      <c r="N87" s="7">
        <f>[1]Φύλλο1!AA45</f>
        <v>40767</v>
      </c>
      <c r="O87" s="8">
        <v>33003</v>
      </c>
      <c r="P87" s="8">
        <v>29200</v>
      </c>
      <c r="Q87" s="8">
        <v>29478</v>
      </c>
      <c r="R87" s="8">
        <v>29318</v>
      </c>
      <c r="S87" s="8">
        <v>29740</v>
      </c>
      <c r="T87" s="8">
        <v>28079</v>
      </c>
      <c r="U87" s="8">
        <v>26778</v>
      </c>
      <c r="V87" s="8">
        <v>26340</v>
      </c>
      <c r="W87" s="8">
        <v>36148</v>
      </c>
      <c r="X87" s="8">
        <v>31446</v>
      </c>
      <c r="Y87" s="8">
        <v>32843</v>
      </c>
      <c r="Z87" s="9">
        <v>35970</v>
      </c>
      <c r="AA87" s="10">
        <f t="shared" si="28"/>
        <v>9.3900554495045974E-2</v>
      </c>
      <c r="AB87" s="10">
        <f t="shared" si="28"/>
        <v>-3.1712328767123266E-2</v>
      </c>
      <c r="AC87" s="10">
        <f t="shared" si="28"/>
        <v>3.3448673587081812E-2</v>
      </c>
      <c r="AD87" s="10">
        <f t="shared" si="28"/>
        <v>-5.8974009141141925E-2</v>
      </c>
      <c r="AE87" s="10">
        <f t="shared" si="28"/>
        <v>7.7269670477471353E-2</v>
      </c>
      <c r="AF87" s="10">
        <f t="shared" si="28"/>
        <v>4.4730937711456864E-2</v>
      </c>
      <c r="AG87" s="10">
        <f t="shared" si="49"/>
        <v>0.13914407349316593</v>
      </c>
      <c r="AH87" s="10">
        <f t="shared" si="49"/>
        <v>0.10994684889901296</v>
      </c>
      <c r="AI87" s="10">
        <f t="shared" si="49"/>
        <v>-3.942126811995128E-2</v>
      </c>
      <c r="AJ87" s="10">
        <f t="shared" si="49"/>
        <v>-8.0264580550785447E-2</v>
      </c>
      <c r="AK87" s="10">
        <f t="shared" si="49"/>
        <v>0.30548366470785249</v>
      </c>
      <c r="AL87" s="10">
        <f t="shared" si="49"/>
        <v>0.13336113427856544</v>
      </c>
      <c r="AM87" s="11">
        <f t="shared" si="50"/>
        <v>390830</v>
      </c>
      <c r="AN87" s="11">
        <f t="shared" si="51"/>
        <v>368343</v>
      </c>
      <c r="AO87" s="12">
        <f t="shared" si="52"/>
        <v>6.1049076540072633E-2</v>
      </c>
      <c r="AP87" s="13">
        <f t="shared" si="53"/>
        <v>4722.3040000000001</v>
      </c>
      <c r="AQ87" s="13">
        <f t="shared" ref="AQ87" si="67">AN87*$AV$1+AN88*$AV$2+AN89*$AW$3+AN90*$AV$4+AN91*$AV$5</f>
        <v>4558.7159999999994</v>
      </c>
      <c r="AR87" s="14">
        <f t="shared" ref="AR87" si="68">(AP87/AQ87)-1</f>
        <v>3.5884665769922997E-2</v>
      </c>
      <c r="AS87" s="15">
        <f t="shared" ref="AS87" si="69">AP87/$AV$6</f>
        <v>0.10326258588643959</v>
      </c>
    </row>
    <row r="88" spans="1:45" x14ac:dyDescent="0.25">
      <c r="A88" s="6" t="str">
        <f>[1]Φύλλο1!A113</f>
        <v>ΘΕΣ/ΚΗ</v>
      </c>
      <c r="B88" s="6" t="str">
        <f>[1]Φύλλο1!B113</f>
        <v>TR</v>
      </c>
      <c r="C88" s="7">
        <f>[1]Φύλλο1!P113</f>
        <v>1596</v>
      </c>
      <c r="D88" s="7">
        <f>[1]Φύλλο1!Q113</f>
        <v>2043</v>
      </c>
      <c r="E88" s="7">
        <f>[1]Φύλλο1!R113</f>
        <v>2341</v>
      </c>
      <c r="F88" s="7">
        <f>[1]Φύλλο1!S113</f>
        <v>1655</v>
      </c>
      <c r="G88" s="7">
        <f>[1]Φύλλο1!T113</f>
        <v>2209</v>
      </c>
      <c r="H88" s="7">
        <f>[1]Φύλλο1!U113</f>
        <v>2219</v>
      </c>
      <c r="I88" s="7">
        <f>[1]Φύλλο1!V113</f>
        <v>2503</v>
      </c>
      <c r="J88" s="7">
        <f>[1]Φύλλο1!W113</f>
        <v>1840</v>
      </c>
      <c r="K88" s="7">
        <f>[1]Φύλλο1!X113</f>
        <v>2859</v>
      </c>
      <c r="L88" s="7">
        <f>[1]Φύλλο1!Y113</f>
        <v>2190</v>
      </c>
      <c r="M88" s="7">
        <f>[1]Φύλλο1!Z113</f>
        <v>3322</v>
      </c>
      <c r="N88" s="7">
        <f>[1]Φύλλο1!AA113</f>
        <v>3093</v>
      </c>
      <c r="O88" s="8">
        <v>1777</v>
      </c>
      <c r="P88" s="8">
        <v>2387</v>
      </c>
      <c r="Q88" s="8">
        <v>1725</v>
      </c>
      <c r="R88" s="8">
        <v>2389</v>
      </c>
      <c r="S88" s="8">
        <v>2730</v>
      </c>
      <c r="T88" s="8">
        <v>2882</v>
      </c>
      <c r="U88" s="8">
        <v>2325</v>
      </c>
      <c r="V88" s="8">
        <v>1975</v>
      </c>
      <c r="W88" s="8">
        <v>2481</v>
      </c>
      <c r="X88" s="8">
        <v>3278</v>
      </c>
      <c r="Y88" s="8">
        <v>1910</v>
      </c>
      <c r="Z88" s="9">
        <v>2134</v>
      </c>
      <c r="AA88" s="10">
        <f t="shared" si="28"/>
        <v>-0.1018570624648284</v>
      </c>
      <c r="AB88" s="10">
        <f t="shared" si="28"/>
        <v>-0.14411395056556342</v>
      </c>
      <c r="AC88" s="10">
        <f t="shared" si="28"/>
        <v>0.35710144927536236</v>
      </c>
      <c r="AD88" s="10">
        <f t="shared" si="28"/>
        <v>-0.30724152365006274</v>
      </c>
      <c r="AE88" s="10">
        <f t="shared" si="28"/>
        <v>-0.19084249084249083</v>
      </c>
      <c r="AF88" s="10">
        <f t="shared" si="28"/>
        <v>-0.23004857737682161</v>
      </c>
      <c r="AG88" s="10">
        <f t="shared" si="49"/>
        <v>7.6559139784946328E-2</v>
      </c>
      <c r="AH88" s="10">
        <f t="shared" si="49"/>
        <v>-6.8354430379746867E-2</v>
      </c>
      <c r="AI88" s="10">
        <f t="shared" si="49"/>
        <v>0.15235792019347039</v>
      </c>
      <c r="AJ88" s="10">
        <f t="shared" si="49"/>
        <v>-0.33190970103721784</v>
      </c>
      <c r="AK88" s="10">
        <f t="shared" si="49"/>
        <v>0.7392670157068062</v>
      </c>
      <c r="AL88" s="10">
        <f t="shared" si="49"/>
        <v>0.44939081537019687</v>
      </c>
      <c r="AM88" s="11">
        <f t="shared" si="50"/>
        <v>27870</v>
      </c>
      <c r="AN88" s="11">
        <f t="shared" si="51"/>
        <v>27993</v>
      </c>
      <c r="AO88" s="12">
        <f t="shared" si="52"/>
        <v>-4.3939556317650341E-3</v>
      </c>
      <c r="AP88" s="13"/>
      <c r="AQ88" s="13"/>
      <c r="AR88" s="14"/>
      <c r="AS88" s="15"/>
    </row>
    <row r="89" spans="1:45" x14ac:dyDescent="0.25">
      <c r="A89" s="6" t="str">
        <f>[1]Φύλλο1!A181</f>
        <v>ΘΕΣ/ΚΗ</v>
      </c>
      <c r="B89" s="6" t="str">
        <f>[1]Φύλλο1!B181</f>
        <v>MO</v>
      </c>
      <c r="C89" s="7">
        <f>[1]Φύλλο1!P181</f>
        <v>1430</v>
      </c>
      <c r="D89" s="7">
        <f>[1]Φύλλο1!Q181</f>
        <v>1872</v>
      </c>
      <c r="E89" s="7">
        <f>[1]Φύλλο1!R181</f>
        <v>1903</v>
      </c>
      <c r="F89" s="7">
        <f>[1]Φύλλο1!S181</f>
        <v>1320</v>
      </c>
      <c r="G89" s="7">
        <f>[1]Φύλλο1!T181</f>
        <v>1907</v>
      </c>
      <c r="H89" s="7">
        <f>[1]Φύλλο1!U181</f>
        <v>1623</v>
      </c>
      <c r="I89" s="7">
        <f>[1]Φύλλο1!V181</f>
        <v>1661</v>
      </c>
      <c r="J89" s="7">
        <f>[1]Φύλλο1!W181</f>
        <v>1451</v>
      </c>
      <c r="K89" s="7">
        <f>[1]Φύλλο1!X181</f>
        <v>1796</v>
      </c>
      <c r="L89" s="7">
        <f>[1]Φύλλο1!Y181</f>
        <v>2352</v>
      </c>
      <c r="M89" s="7">
        <f>[1]Φύλλο1!Z181</f>
        <v>1773</v>
      </c>
      <c r="N89" s="7">
        <f>[1]Φύλλο1!AA181</f>
        <v>1303</v>
      </c>
      <c r="O89" s="8">
        <v>1066</v>
      </c>
      <c r="P89" s="8">
        <v>1499</v>
      </c>
      <c r="Q89" s="8">
        <v>1695</v>
      </c>
      <c r="R89" s="8">
        <v>1917</v>
      </c>
      <c r="S89" s="8">
        <v>2049</v>
      </c>
      <c r="T89" s="8">
        <v>2013</v>
      </c>
      <c r="U89" s="8">
        <v>1485</v>
      </c>
      <c r="V89" s="8">
        <v>931</v>
      </c>
      <c r="W89" s="8">
        <v>2028</v>
      </c>
      <c r="X89" s="8">
        <v>1729</v>
      </c>
      <c r="Y89" s="8">
        <v>2437</v>
      </c>
      <c r="Z89" s="9">
        <v>1394</v>
      </c>
      <c r="AA89" s="10">
        <f t="shared" si="28"/>
        <v>0.34146341463414642</v>
      </c>
      <c r="AB89" s="10">
        <f t="shared" si="28"/>
        <v>0.24883255503669122</v>
      </c>
      <c r="AC89" s="10">
        <f t="shared" si="28"/>
        <v>0.12271386430678466</v>
      </c>
      <c r="AD89" s="10">
        <f t="shared" si="28"/>
        <v>-0.31142410015649458</v>
      </c>
      <c r="AE89" s="10">
        <f t="shared" si="28"/>
        <v>-6.9302098584675398E-2</v>
      </c>
      <c r="AF89" s="10">
        <f t="shared" si="28"/>
        <v>-0.19374068554396429</v>
      </c>
      <c r="AG89" s="10">
        <f t="shared" si="49"/>
        <v>0.11851851851851847</v>
      </c>
      <c r="AH89" s="10">
        <f t="shared" si="49"/>
        <v>0.55853920515574651</v>
      </c>
      <c r="AI89" s="10">
        <f t="shared" si="49"/>
        <v>-0.11439842209072981</v>
      </c>
      <c r="AJ89" s="10">
        <f t="shared" si="49"/>
        <v>0.36032388663967607</v>
      </c>
      <c r="AK89" s="10">
        <f t="shared" si="49"/>
        <v>-0.27246614690192861</v>
      </c>
      <c r="AL89" s="10">
        <f t="shared" si="49"/>
        <v>-6.5279770444763296E-2</v>
      </c>
      <c r="AM89" s="11">
        <f t="shared" si="50"/>
        <v>20391</v>
      </c>
      <c r="AN89" s="11">
        <f t="shared" si="51"/>
        <v>20243</v>
      </c>
      <c r="AO89" s="12">
        <f t="shared" si="52"/>
        <v>7.3111692930889483E-3</v>
      </c>
      <c r="AP89" s="13"/>
      <c r="AQ89" s="13"/>
      <c r="AR89" s="14"/>
      <c r="AS89" s="15"/>
    </row>
    <row r="90" spans="1:45" x14ac:dyDescent="0.25">
      <c r="A90" s="6" t="str">
        <f>[1]Φύλλο1!A249</f>
        <v>ΘΕΣ/ΚΗ</v>
      </c>
      <c r="B90" s="6" t="str">
        <f>[1]Φύλλο1!B249</f>
        <v>OTR</v>
      </c>
      <c r="C90" s="7">
        <f>[1]Φύλλο1!P249</f>
        <v>27</v>
      </c>
      <c r="D90" s="7">
        <f>[1]Φύλλο1!Q249</f>
        <v>28</v>
      </c>
      <c r="E90" s="7">
        <f>[1]Φύλλο1!R249</f>
        <v>22</v>
      </c>
      <c r="F90" s="7">
        <f>[1]Φύλλο1!S249</f>
        <v>4</v>
      </c>
      <c r="G90" s="7">
        <f>[1]Φύλλο1!T249</f>
        <v>38</v>
      </c>
      <c r="H90" s="7">
        <f>[1]Φύλλο1!U249</f>
        <v>23</v>
      </c>
      <c r="I90" s="7">
        <f>[1]Φύλλο1!V249</f>
        <v>13</v>
      </c>
      <c r="J90" s="7">
        <f>[1]Φύλλο1!W249</f>
        <v>94</v>
      </c>
      <c r="K90" s="7">
        <f>[1]Φύλλο1!X249</f>
        <v>60</v>
      </c>
      <c r="L90" s="7">
        <f>[1]Φύλλο1!Y249</f>
        <v>63</v>
      </c>
      <c r="M90" s="7">
        <f>[1]Φύλλο1!Z249</f>
        <v>0</v>
      </c>
      <c r="N90" s="7">
        <f>[1]Φύλλο1!AA249</f>
        <v>0</v>
      </c>
      <c r="O90" s="8">
        <v>0</v>
      </c>
      <c r="P90" s="8">
        <v>24</v>
      </c>
      <c r="Q90" s="8">
        <v>88</v>
      </c>
      <c r="R90" s="8">
        <v>86</v>
      </c>
      <c r="S90" s="8">
        <v>52</v>
      </c>
      <c r="T90" s="8">
        <v>18</v>
      </c>
      <c r="U90" s="8">
        <v>28</v>
      </c>
      <c r="V90" s="8">
        <v>3</v>
      </c>
      <c r="W90" s="8">
        <v>10</v>
      </c>
      <c r="X90" s="8">
        <v>61</v>
      </c>
      <c r="Y90" s="8">
        <v>28</v>
      </c>
      <c r="Z90" s="9">
        <v>15</v>
      </c>
      <c r="AA90" s="10" t="e">
        <f t="shared" si="28"/>
        <v>#DIV/0!</v>
      </c>
      <c r="AB90" s="10">
        <f t="shared" si="28"/>
        <v>0.16666666666666674</v>
      </c>
      <c r="AC90" s="10">
        <f t="shared" si="28"/>
        <v>-0.75</v>
      </c>
      <c r="AD90" s="10">
        <f t="shared" si="28"/>
        <v>-0.95348837209302328</v>
      </c>
      <c r="AE90" s="10">
        <f t="shared" si="28"/>
        <v>-0.26923076923076927</v>
      </c>
      <c r="AF90" s="10">
        <f t="shared" si="28"/>
        <v>0.27777777777777768</v>
      </c>
      <c r="AG90" s="10">
        <f t="shared" si="49"/>
        <v>-0.5357142857142857</v>
      </c>
      <c r="AH90" s="10">
        <f t="shared" si="49"/>
        <v>30.333333333333332</v>
      </c>
      <c r="AI90" s="10">
        <f t="shared" si="49"/>
        <v>5</v>
      </c>
      <c r="AJ90" s="10">
        <f t="shared" si="49"/>
        <v>3.2786885245901676E-2</v>
      </c>
      <c r="AK90" s="10">
        <f t="shared" si="49"/>
        <v>-1</v>
      </c>
      <c r="AL90" s="10">
        <f t="shared" si="49"/>
        <v>-1</v>
      </c>
      <c r="AM90" s="11">
        <f t="shared" si="50"/>
        <v>372</v>
      </c>
      <c r="AN90" s="11">
        <f t="shared" si="51"/>
        <v>413</v>
      </c>
      <c r="AO90" s="12">
        <f t="shared" si="52"/>
        <v>-9.9273607748184056E-2</v>
      </c>
      <c r="AP90" s="16"/>
      <c r="AQ90" s="16"/>
      <c r="AR90" s="14"/>
      <c r="AS90" s="15"/>
    </row>
    <row r="91" spans="1:45" x14ac:dyDescent="0.25">
      <c r="A91" s="6" t="str">
        <f>[1]Φύλλο1!A317</f>
        <v>ΘΕΣ/ΚΗ</v>
      </c>
      <c r="B91" s="6" t="str">
        <f>[1]Φύλλο1!B317</f>
        <v>AGR</v>
      </c>
      <c r="C91" s="7">
        <f>[1]Φύλλο1!P317</f>
        <v>64</v>
      </c>
      <c r="D91" s="7">
        <f>[1]Φύλλο1!Q317</f>
        <v>42</v>
      </c>
      <c r="E91" s="7">
        <f>[1]Φύλλο1!R317</f>
        <v>55</v>
      </c>
      <c r="F91" s="7">
        <f>[1]Φύλλο1!S317</f>
        <v>33</v>
      </c>
      <c r="G91" s="7">
        <f>[1]Φύλλο1!T317</f>
        <v>4</v>
      </c>
      <c r="H91" s="7">
        <f>[1]Φύλλο1!U317</f>
        <v>34</v>
      </c>
      <c r="I91" s="7">
        <f>[1]Φύλλο1!V317</f>
        <v>78</v>
      </c>
      <c r="J91" s="7">
        <f>[1]Φύλλο1!W317</f>
        <v>25</v>
      </c>
      <c r="K91" s="7">
        <f>[1]Φύλλο1!X317</f>
        <v>82</v>
      </c>
      <c r="L91" s="7">
        <f>[1]Φύλλο1!Y317</f>
        <v>59</v>
      </c>
      <c r="M91" s="7">
        <f>[1]Φύλλο1!Z317</f>
        <v>58</v>
      </c>
      <c r="N91" s="7">
        <f>[1]Φύλλο1!AA317</f>
        <v>114</v>
      </c>
      <c r="O91" s="8">
        <v>61</v>
      </c>
      <c r="P91" s="8">
        <v>17</v>
      </c>
      <c r="Q91" s="8">
        <v>43</v>
      </c>
      <c r="R91" s="8">
        <v>90</v>
      </c>
      <c r="S91" s="8">
        <v>60</v>
      </c>
      <c r="T91" s="8">
        <v>121</v>
      </c>
      <c r="U91" s="8">
        <v>45</v>
      </c>
      <c r="V91" s="8">
        <v>22</v>
      </c>
      <c r="W91" s="8">
        <v>71</v>
      </c>
      <c r="X91" s="8">
        <v>77</v>
      </c>
      <c r="Y91" s="8">
        <v>41</v>
      </c>
      <c r="Z91" s="9">
        <v>46</v>
      </c>
      <c r="AA91" s="10">
        <f t="shared" si="28"/>
        <v>4.9180327868852514E-2</v>
      </c>
      <c r="AB91" s="10">
        <f t="shared" si="28"/>
        <v>1.4705882352941178</v>
      </c>
      <c r="AC91" s="10">
        <f t="shared" si="28"/>
        <v>0.27906976744186052</v>
      </c>
      <c r="AD91" s="10">
        <f t="shared" si="28"/>
        <v>-0.6333333333333333</v>
      </c>
      <c r="AE91" s="10">
        <f t="shared" si="28"/>
        <v>-0.93333333333333335</v>
      </c>
      <c r="AF91" s="10">
        <f t="shared" si="28"/>
        <v>-0.71900826446280997</v>
      </c>
      <c r="AG91" s="10">
        <f t="shared" si="49"/>
        <v>0.73333333333333339</v>
      </c>
      <c r="AH91" s="10">
        <f t="shared" si="49"/>
        <v>0.13636363636363646</v>
      </c>
      <c r="AI91" s="10">
        <f t="shared" si="49"/>
        <v>0.15492957746478875</v>
      </c>
      <c r="AJ91" s="10">
        <f t="shared" si="49"/>
        <v>-0.23376623376623373</v>
      </c>
      <c r="AK91" s="10">
        <f t="shared" si="49"/>
        <v>0.41463414634146334</v>
      </c>
      <c r="AL91" s="10">
        <f t="shared" si="49"/>
        <v>1.4782608695652173</v>
      </c>
      <c r="AM91" s="11">
        <f t="shared" si="50"/>
        <v>648</v>
      </c>
      <c r="AN91" s="11">
        <f t="shared" si="51"/>
        <v>694</v>
      </c>
      <c r="AO91" s="12">
        <f t="shared" si="52"/>
        <v>-6.6282420749279591E-2</v>
      </c>
      <c r="AP91" s="16"/>
      <c r="AQ91" s="16"/>
      <c r="AR91" s="14"/>
      <c r="AS91" s="15"/>
    </row>
    <row r="92" spans="1:45" x14ac:dyDescent="0.25">
      <c r="A92" s="6" t="str">
        <f>[1]Φύλλο1!A37</f>
        <v>ΘΕΣΠΡΩΤΙΑ</v>
      </c>
      <c r="B92" s="6" t="str">
        <f>[1]Φύλλο1!B37</f>
        <v>PA</v>
      </c>
      <c r="C92" s="7">
        <f>[1]Φύλλο1!P37</f>
        <v>875</v>
      </c>
      <c r="D92" s="7">
        <f>[1]Φύλλο1!Q37</f>
        <v>920</v>
      </c>
      <c r="E92" s="7">
        <f>[1]Φύλλο1!R37</f>
        <v>1315</v>
      </c>
      <c r="F92" s="7">
        <f>[1]Φύλλο1!S37</f>
        <v>1513</v>
      </c>
      <c r="G92" s="7">
        <f>[1]Φύλλο1!T37</f>
        <v>1210</v>
      </c>
      <c r="H92" s="7">
        <f>[1]Φύλλο1!U37</f>
        <v>1125</v>
      </c>
      <c r="I92" s="7">
        <f>[1]Φύλλο1!V37</f>
        <v>362</v>
      </c>
      <c r="J92" s="7">
        <f>[1]Φύλλο1!W37</f>
        <v>1485</v>
      </c>
      <c r="K92" s="7">
        <f>[1]Φύλλο1!X37</f>
        <v>1106</v>
      </c>
      <c r="L92" s="7">
        <f>[1]Φύλλο1!Y37</f>
        <v>1125</v>
      </c>
      <c r="M92" s="7">
        <f>[1]Φύλλο1!Z37</f>
        <v>1638</v>
      </c>
      <c r="N92" s="7">
        <f>[1]Φύλλο1!AA37</f>
        <v>2101</v>
      </c>
      <c r="O92" s="8">
        <v>714</v>
      </c>
      <c r="P92" s="8">
        <v>880</v>
      </c>
      <c r="Q92" s="8">
        <v>1730</v>
      </c>
      <c r="R92" s="8">
        <v>776</v>
      </c>
      <c r="S92" s="8">
        <v>1007</v>
      </c>
      <c r="T92" s="8">
        <v>943</v>
      </c>
      <c r="U92" s="8">
        <v>1126</v>
      </c>
      <c r="V92" s="8">
        <v>635</v>
      </c>
      <c r="W92" s="8">
        <v>1195</v>
      </c>
      <c r="X92" s="8">
        <v>1470</v>
      </c>
      <c r="Y92" s="8">
        <v>680</v>
      </c>
      <c r="Z92" s="9">
        <v>1601</v>
      </c>
      <c r="AA92" s="10">
        <f t="shared" si="28"/>
        <v>0.22549019607843146</v>
      </c>
      <c r="AB92" s="10">
        <f t="shared" si="28"/>
        <v>4.5454545454545414E-2</v>
      </c>
      <c r="AC92" s="10">
        <f t="shared" si="28"/>
        <v>-0.23988439306358378</v>
      </c>
      <c r="AD92" s="10">
        <f t="shared" si="28"/>
        <v>0.94974226804123707</v>
      </c>
      <c r="AE92" s="10">
        <f t="shared" si="28"/>
        <v>0.201588877855015</v>
      </c>
      <c r="AF92" s="10">
        <f t="shared" si="28"/>
        <v>0.19300106044538712</v>
      </c>
      <c r="AG92" s="10">
        <f t="shared" si="49"/>
        <v>-0.67850799289520425</v>
      </c>
      <c r="AH92" s="10">
        <f t="shared" si="49"/>
        <v>1.3385826771653542</v>
      </c>
      <c r="AI92" s="10">
        <f t="shared" si="49"/>
        <v>-7.4476987447698706E-2</v>
      </c>
      <c r="AJ92" s="10">
        <f t="shared" si="49"/>
        <v>-0.23469387755102045</v>
      </c>
      <c r="AK92" s="10">
        <f t="shared" si="49"/>
        <v>1.4088235294117646</v>
      </c>
      <c r="AL92" s="10">
        <f t="shared" si="49"/>
        <v>0.31230480949406614</v>
      </c>
      <c r="AM92" s="11">
        <f t="shared" si="50"/>
        <v>14775</v>
      </c>
      <c r="AN92" s="11">
        <f t="shared" si="51"/>
        <v>12757</v>
      </c>
      <c r="AO92" s="12">
        <f t="shared" si="52"/>
        <v>0.15818766167594256</v>
      </c>
      <c r="AP92" s="13">
        <f t="shared" ref="AP92" si="70">AM92*$AV$1+AM93*$AV$2+AM94*$AV$3+AM95*$AV$4+AM96*$AV$5</f>
        <v>196.41200000000003</v>
      </c>
      <c r="AQ92" s="13">
        <f t="shared" ref="AQ92" si="71">AN92*$AV$1+AN93*$AV$2+AN94*$AW$3+AN95*$AV$4+AN96*$AV$5</f>
        <v>163.79</v>
      </c>
      <c r="AR92" s="14">
        <f t="shared" ref="AR92" si="72">(AP92/AQ92)-1</f>
        <v>0.19916966847792938</v>
      </c>
      <c r="AS92" s="15">
        <f t="shared" ref="AS92" si="73">AP92/$AV$6</f>
        <v>4.2949397199179415E-3</v>
      </c>
    </row>
    <row r="93" spans="1:45" x14ac:dyDescent="0.25">
      <c r="A93" s="6" t="str">
        <f>[1]Φύλλο1!A105</f>
        <v>ΘΕΣΠΡΩΤΙΑ</v>
      </c>
      <c r="B93" s="6" t="str">
        <f>[1]Φύλλο1!B105</f>
        <v>TR</v>
      </c>
      <c r="C93" s="7">
        <f>[1]Φύλλο1!P105</f>
        <v>4</v>
      </c>
      <c r="D93" s="7">
        <f>[1]Φύλλο1!Q105</f>
        <v>83</v>
      </c>
      <c r="E93" s="7">
        <f>[1]Φύλλο1!R105</f>
        <v>115</v>
      </c>
      <c r="F93" s="7">
        <f>[1]Φύλλο1!S105</f>
        <v>238</v>
      </c>
      <c r="G93" s="7">
        <f>[1]Φύλλο1!T105</f>
        <v>60</v>
      </c>
      <c r="H93" s="7">
        <f>[1]Φύλλο1!U105</f>
        <v>139</v>
      </c>
      <c r="I93" s="7">
        <f>[1]Φύλλο1!V105</f>
        <v>0</v>
      </c>
      <c r="J93" s="7">
        <f>[1]Φύλλο1!W105</f>
        <v>106</v>
      </c>
      <c r="K93" s="7">
        <f>[1]Φύλλο1!X105</f>
        <v>103</v>
      </c>
      <c r="L93" s="7">
        <f>[1]Φύλλο1!Y105</f>
        <v>136</v>
      </c>
      <c r="M93" s="7">
        <f>[1]Φύλλο1!Z105</f>
        <v>39</v>
      </c>
      <c r="N93" s="7">
        <f>[1]Φύλλο1!AA105</f>
        <v>65</v>
      </c>
      <c r="O93" s="8">
        <v>20</v>
      </c>
      <c r="P93" s="8">
        <v>61</v>
      </c>
      <c r="Q93" s="8">
        <v>143</v>
      </c>
      <c r="R93" s="8">
        <v>50</v>
      </c>
      <c r="S93" s="8">
        <v>55</v>
      </c>
      <c r="T93" s="8">
        <v>40</v>
      </c>
      <c r="U93" s="8">
        <v>90</v>
      </c>
      <c r="V93" s="8">
        <v>49</v>
      </c>
      <c r="W93" s="8">
        <v>157</v>
      </c>
      <c r="X93" s="8">
        <v>70</v>
      </c>
      <c r="Y93" s="8">
        <v>120</v>
      </c>
      <c r="Z93" s="9">
        <v>62</v>
      </c>
      <c r="AA93" s="10">
        <f t="shared" si="28"/>
        <v>-0.8</v>
      </c>
      <c r="AB93" s="10">
        <f t="shared" si="28"/>
        <v>0.36065573770491799</v>
      </c>
      <c r="AC93" s="10">
        <f t="shared" si="28"/>
        <v>-0.19580419580419584</v>
      </c>
      <c r="AD93" s="10">
        <f t="shared" si="28"/>
        <v>3.76</v>
      </c>
      <c r="AE93" s="10">
        <f t="shared" si="28"/>
        <v>9.0909090909090828E-2</v>
      </c>
      <c r="AF93" s="10">
        <f t="shared" si="28"/>
        <v>2.4750000000000001</v>
      </c>
      <c r="AG93" s="10">
        <f t="shared" si="49"/>
        <v>-1</v>
      </c>
      <c r="AH93" s="10">
        <f t="shared" si="49"/>
        <v>1.1632653061224492</v>
      </c>
      <c r="AI93" s="10">
        <f t="shared" si="49"/>
        <v>-0.3439490445859873</v>
      </c>
      <c r="AJ93" s="10">
        <f t="shared" si="49"/>
        <v>0.94285714285714284</v>
      </c>
      <c r="AK93" s="10">
        <f t="shared" si="49"/>
        <v>-0.67500000000000004</v>
      </c>
      <c r="AL93" s="10">
        <f t="shared" si="49"/>
        <v>4.8387096774193505E-2</v>
      </c>
      <c r="AM93" s="11">
        <f t="shared" si="50"/>
        <v>1088</v>
      </c>
      <c r="AN93" s="11">
        <f t="shared" si="51"/>
        <v>917</v>
      </c>
      <c r="AO93" s="12">
        <f t="shared" si="52"/>
        <v>0.18647764449291171</v>
      </c>
      <c r="AP93" s="13"/>
      <c r="AQ93" s="13"/>
      <c r="AR93" s="14"/>
      <c r="AS93" s="15"/>
    </row>
    <row r="94" spans="1:45" x14ac:dyDescent="0.25">
      <c r="A94" s="6" t="str">
        <f>[1]Φύλλο1!A173</f>
        <v>ΘΕΣΠΡΩΤΙΑ</v>
      </c>
      <c r="B94" s="6" t="str">
        <f>[1]Φύλλο1!B173</f>
        <v>MO</v>
      </c>
      <c r="C94" s="7">
        <f>[1]Φύλλο1!P173</f>
        <v>15</v>
      </c>
      <c r="D94" s="7">
        <f>[1]Φύλλο1!Q173</f>
        <v>31</v>
      </c>
      <c r="E94" s="7">
        <f>[1]Φύλλο1!R173</f>
        <v>36</v>
      </c>
      <c r="F94" s="7">
        <f>[1]Φύλλο1!S173</f>
        <v>47</v>
      </c>
      <c r="G94" s="7">
        <f>[1]Φύλλο1!T173</f>
        <v>89</v>
      </c>
      <c r="H94" s="7">
        <f>[1]Φύλλο1!U173</f>
        <v>272</v>
      </c>
      <c r="I94" s="7">
        <f>[1]Φύλλο1!V173</f>
        <v>47</v>
      </c>
      <c r="J94" s="7">
        <f>[1]Φύλλο1!W173</f>
        <v>111</v>
      </c>
      <c r="K94" s="7">
        <f>[1]Φύλλο1!X173</f>
        <v>84</v>
      </c>
      <c r="L94" s="7">
        <f>[1]Φύλλο1!Y173</f>
        <v>65</v>
      </c>
      <c r="M94" s="7">
        <f>[1]Φύλλο1!Z173</f>
        <v>158</v>
      </c>
      <c r="N94" s="7">
        <f>[1]Φύλλο1!AA173</f>
        <v>23</v>
      </c>
      <c r="O94" s="8">
        <v>2</v>
      </c>
      <c r="P94" s="8">
        <v>10</v>
      </c>
      <c r="Q94" s="8">
        <v>48</v>
      </c>
      <c r="R94" s="8">
        <v>32</v>
      </c>
      <c r="S94" s="8">
        <v>77</v>
      </c>
      <c r="T94" s="8">
        <v>90</v>
      </c>
      <c r="U94" s="8">
        <v>251</v>
      </c>
      <c r="V94" s="8">
        <v>464</v>
      </c>
      <c r="W94" s="8">
        <v>122</v>
      </c>
      <c r="X94" s="8">
        <v>151</v>
      </c>
      <c r="Y94" s="8">
        <v>37</v>
      </c>
      <c r="Z94" s="9">
        <v>37</v>
      </c>
      <c r="AA94" s="10">
        <f t="shared" si="28"/>
        <v>6.5</v>
      </c>
      <c r="AB94" s="10">
        <f t="shared" si="28"/>
        <v>2.1</v>
      </c>
      <c r="AC94" s="10">
        <f t="shared" si="28"/>
        <v>-0.25</v>
      </c>
      <c r="AD94" s="10">
        <f t="shared" si="28"/>
        <v>0.46875</v>
      </c>
      <c r="AE94" s="10">
        <f t="shared" si="28"/>
        <v>0.1558441558441559</v>
      </c>
      <c r="AF94" s="10">
        <f t="shared" si="28"/>
        <v>2.0222222222222221</v>
      </c>
      <c r="AG94" s="10">
        <f t="shared" si="49"/>
        <v>-0.81274900398406369</v>
      </c>
      <c r="AH94" s="10">
        <f t="shared" si="49"/>
        <v>-0.76077586206896552</v>
      </c>
      <c r="AI94" s="10">
        <f t="shared" si="49"/>
        <v>-0.31147540983606559</v>
      </c>
      <c r="AJ94" s="10">
        <f t="shared" si="49"/>
        <v>-0.56953642384105962</v>
      </c>
      <c r="AK94" s="10">
        <f t="shared" si="49"/>
        <v>3.2702702702702702</v>
      </c>
      <c r="AL94" s="10">
        <f t="shared" si="49"/>
        <v>-0.3783783783783784</v>
      </c>
      <c r="AM94" s="11">
        <f t="shared" si="50"/>
        <v>978</v>
      </c>
      <c r="AN94" s="11">
        <f t="shared" si="51"/>
        <v>1321</v>
      </c>
      <c r="AO94" s="12">
        <f t="shared" si="52"/>
        <v>-0.25965177895533686</v>
      </c>
      <c r="AP94" s="13"/>
      <c r="AQ94" s="13"/>
      <c r="AR94" s="14"/>
      <c r="AS94" s="15"/>
    </row>
    <row r="95" spans="1:45" x14ac:dyDescent="0.25">
      <c r="A95" s="6" t="str">
        <f>[1]Φύλλο1!A241</f>
        <v>ΘΕΣΠΡΩΤΙΑ</v>
      </c>
      <c r="B95" s="6" t="str">
        <f>[1]Φύλλο1!B241</f>
        <v>OTR</v>
      </c>
      <c r="C95" s="7">
        <f>[1]Φύλλο1!P241</f>
        <v>0</v>
      </c>
      <c r="D95" s="7">
        <f>[1]Φύλλο1!Q241</f>
        <v>0</v>
      </c>
      <c r="E95" s="7">
        <f>[1]Φύλλο1!R241</f>
        <v>13</v>
      </c>
      <c r="F95" s="7">
        <f>[1]Φύλλο1!S241</f>
        <v>10</v>
      </c>
      <c r="G95" s="7">
        <f>[1]Φύλλο1!T241</f>
        <v>0</v>
      </c>
      <c r="H95" s="7">
        <f>[1]Φύλλο1!U241</f>
        <v>0</v>
      </c>
      <c r="I95" s="7">
        <f>[1]Φύλλο1!V241</f>
        <v>0</v>
      </c>
      <c r="J95" s="7">
        <f>[1]Φύλλο1!W241</f>
        <v>0</v>
      </c>
      <c r="K95" s="7">
        <f>[1]Φύλλο1!X241</f>
        <v>7</v>
      </c>
      <c r="L95" s="7">
        <f>[1]Φύλλο1!Y241</f>
        <v>0</v>
      </c>
      <c r="M95" s="7">
        <f>[1]Φύλλο1!Z241</f>
        <v>0</v>
      </c>
      <c r="N95" s="7">
        <f>[1]Φύλλο1!AA241</f>
        <v>30</v>
      </c>
      <c r="O95" s="8">
        <v>0</v>
      </c>
      <c r="P95" s="8">
        <v>5</v>
      </c>
      <c r="Q95" s="8">
        <v>10</v>
      </c>
      <c r="R95" s="8">
        <v>6</v>
      </c>
      <c r="S95" s="8">
        <v>12</v>
      </c>
      <c r="T95" s="8">
        <v>0</v>
      </c>
      <c r="U95" s="8">
        <v>13</v>
      </c>
      <c r="V95" s="8">
        <v>0</v>
      </c>
      <c r="W95" s="8">
        <v>6</v>
      </c>
      <c r="X95" s="8">
        <v>0</v>
      </c>
      <c r="Y95" s="8">
        <v>2</v>
      </c>
      <c r="Z95" s="9">
        <v>0</v>
      </c>
      <c r="AA95" s="10" t="e">
        <f t="shared" si="28"/>
        <v>#DIV/0!</v>
      </c>
      <c r="AB95" s="10">
        <f t="shared" si="28"/>
        <v>-1</v>
      </c>
      <c r="AC95" s="10">
        <f t="shared" si="28"/>
        <v>0.30000000000000004</v>
      </c>
      <c r="AD95" s="10">
        <f t="shared" si="28"/>
        <v>0.66666666666666674</v>
      </c>
      <c r="AE95" s="10">
        <f t="shared" si="28"/>
        <v>-1</v>
      </c>
      <c r="AF95" s="10" t="e">
        <f t="shared" si="28"/>
        <v>#DIV/0!</v>
      </c>
      <c r="AG95" s="10">
        <f t="shared" si="49"/>
        <v>-1</v>
      </c>
      <c r="AH95" s="10" t="e">
        <f t="shared" si="49"/>
        <v>#DIV/0!</v>
      </c>
      <c r="AI95" s="10">
        <f t="shared" si="49"/>
        <v>0.16666666666666674</v>
      </c>
      <c r="AJ95" s="10" t="e">
        <f t="shared" si="49"/>
        <v>#DIV/0!</v>
      </c>
      <c r="AK95" s="10">
        <f t="shared" si="49"/>
        <v>-1</v>
      </c>
      <c r="AL95" s="10" t="e">
        <f t="shared" si="49"/>
        <v>#DIV/0!</v>
      </c>
      <c r="AM95" s="11">
        <f t="shared" si="50"/>
        <v>60</v>
      </c>
      <c r="AN95" s="11">
        <f t="shared" si="51"/>
        <v>54</v>
      </c>
      <c r="AO95" s="12">
        <f t="shared" si="52"/>
        <v>0.11111111111111116</v>
      </c>
      <c r="AP95" s="16"/>
      <c r="AQ95" s="16"/>
      <c r="AR95" s="14"/>
      <c r="AS95" s="15"/>
    </row>
    <row r="96" spans="1:45" x14ac:dyDescent="0.25">
      <c r="A96" s="6" t="str">
        <f>[1]Φύλλο1!A309</f>
        <v>ΘΕΣΠΡΩΤΙΑ</v>
      </c>
      <c r="B96" s="6" t="str">
        <f>[1]Φύλλο1!B309</f>
        <v>AGR</v>
      </c>
      <c r="C96" s="7">
        <f>[1]Φύλλο1!P309</f>
        <v>0</v>
      </c>
      <c r="D96" s="7">
        <f>[1]Φύλλο1!Q309</f>
        <v>0</v>
      </c>
      <c r="E96" s="7">
        <f>[1]Φύλλο1!R309</f>
        <v>20</v>
      </c>
      <c r="F96" s="7">
        <f>[1]Φύλλο1!S309</f>
        <v>2</v>
      </c>
      <c r="G96" s="7">
        <f>[1]Φύλλο1!T309</f>
        <v>0</v>
      </c>
      <c r="H96" s="7">
        <f>[1]Φύλλο1!U309</f>
        <v>20</v>
      </c>
      <c r="I96" s="7">
        <f>[1]Φύλλο1!V309</f>
        <v>0</v>
      </c>
      <c r="J96" s="7">
        <f>[1]Φύλλο1!W309</f>
        <v>4</v>
      </c>
      <c r="K96" s="7">
        <f>[1]Φύλλο1!X309</f>
        <v>50</v>
      </c>
      <c r="L96" s="7">
        <f>[1]Φύλλο1!Y309</f>
        <v>6</v>
      </c>
      <c r="M96" s="7">
        <f>[1]Φύλλο1!Z309</f>
        <v>0</v>
      </c>
      <c r="N96" s="7">
        <f>[1]Φύλλο1!AA309</f>
        <v>7</v>
      </c>
      <c r="O96" s="8">
        <v>0</v>
      </c>
      <c r="P96" s="8">
        <v>2</v>
      </c>
      <c r="Q96" s="8">
        <v>0</v>
      </c>
      <c r="R96" s="8">
        <v>2</v>
      </c>
      <c r="S96" s="8">
        <v>18</v>
      </c>
      <c r="T96" s="8">
        <v>0</v>
      </c>
      <c r="U96" s="8">
        <v>0</v>
      </c>
      <c r="V96" s="8">
        <v>1</v>
      </c>
      <c r="W96" s="8">
        <v>2</v>
      </c>
      <c r="X96" s="8">
        <v>0</v>
      </c>
      <c r="Y96" s="8">
        <v>0</v>
      </c>
      <c r="Z96" s="9">
        <v>0</v>
      </c>
      <c r="AA96" s="10" t="e">
        <f t="shared" si="28"/>
        <v>#DIV/0!</v>
      </c>
      <c r="AB96" s="10">
        <f t="shared" si="28"/>
        <v>-1</v>
      </c>
      <c r="AC96" s="10" t="e">
        <f t="shared" si="28"/>
        <v>#DIV/0!</v>
      </c>
      <c r="AD96" s="10">
        <f t="shared" ref="AD96:AI159" si="74">((F96/R96)-1)</f>
        <v>0</v>
      </c>
      <c r="AE96" s="10">
        <f t="shared" si="74"/>
        <v>-1</v>
      </c>
      <c r="AF96" s="10" t="e">
        <f t="shared" si="74"/>
        <v>#DIV/0!</v>
      </c>
      <c r="AG96" s="10" t="e">
        <f t="shared" si="49"/>
        <v>#DIV/0!</v>
      </c>
      <c r="AH96" s="10">
        <f t="shared" si="49"/>
        <v>3</v>
      </c>
      <c r="AI96" s="10">
        <f t="shared" si="49"/>
        <v>24</v>
      </c>
      <c r="AJ96" s="10" t="e">
        <f t="shared" si="49"/>
        <v>#DIV/0!</v>
      </c>
      <c r="AK96" s="10" t="e">
        <f t="shared" si="49"/>
        <v>#DIV/0!</v>
      </c>
      <c r="AL96" s="10" t="e">
        <f t="shared" si="49"/>
        <v>#DIV/0!</v>
      </c>
      <c r="AM96" s="11">
        <f t="shared" si="50"/>
        <v>109</v>
      </c>
      <c r="AN96" s="11">
        <f t="shared" si="51"/>
        <v>25</v>
      </c>
      <c r="AO96" s="12">
        <f t="shared" si="52"/>
        <v>3.3600000000000003</v>
      </c>
      <c r="AP96" s="16"/>
      <c r="AQ96" s="16"/>
      <c r="AR96" s="14"/>
      <c r="AS96" s="15"/>
    </row>
    <row r="97" spans="1:49" x14ac:dyDescent="0.25">
      <c r="A97" s="6" t="str">
        <f>[1]Φύλλο1!A36</f>
        <v>ΙΩΑΝΝΙΝΑ</v>
      </c>
      <c r="B97" s="6" t="str">
        <f>[1]Φύλλο1!B36</f>
        <v>PA</v>
      </c>
      <c r="C97" s="7">
        <f>[1]Φύλλο1!P36</f>
        <v>5018</v>
      </c>
      <c r="D97" s="7">
        <f>[1]Φύλλο1!Q36</f>
        <v>5730</v>
      </c>
      <c r="E97" s="7">
        <f>[1]Φύλλο1!R36</f>
        <v>4095</v>
      </c>
      <c r="F97" s="7">
        <f>[1]Φύλλο1!S36</f>
        <v>3250</v>
      </c>
      <c r="G97" s="7">
        <f>[1]Φύλλο1!T36</f>
        <v>3905</v>
      </c>
      <c r="H97" s="7">
        <f>[1]Φύλλο1!U36</f>
        <v>1806</v>
      </c>
      <c r="I97" s="7">
        <f>[1]Φύλλο1!V36</f>
        <v>4435</v>
      </c>
      <c r="J97" s="7">
        <f>[1]Φύλλο1!W36</f>
        <v>2065</v>
      </c>
      <c r="K97" s="7">
        <f>[1]Φύλλο1!X36</f>
        <v>3913</v>
      </c>
      <c r="L97" s="7">
        <f>[1]Φύλλο1!Y36</f>
        <v>4649</v>
      </c>
      <c r="M97" s="7">
        <f>[1]Φύλλο1!Z36</f>
        <v>3758</v>
      </c>
      <c r="N97" s="7">
        <f>[1]Φύλλο1!AA36</f>
        <v>6540</v>
      </c>
      <c r="O97" s="8">
        <v>6002</v>
      </c>
      <c r="P97" s="8">
        <v>3079</v>
      </c>
      <c r="Q97" s="8">
        <v>1150</v>
      </c>
      <c r="R97" s="8">
        <v>3407</v>
      </c>
      <c r="S97" s="8">
        <v>3428</v>
      </c>
      <c r="T97" s="8">
        <v>2253</v>
      </c>
      <c r="U97" s="8">
        <v>5950</v>
      </c>
      <c r="V97" s="8">
        <v>3843</v>
      </c>
      <c r="W97" s="8">
        <v>2004</v>
      </c>
      <c r="X97" s="8">
        <v>5125</v>
      </c>
      <c r="Y97" s="8">
        <v>4595</v>
      </c>
      <c r="Z97" s="9">
        <v>5365</v>
      </c>
      <c r="AA97" s="10">
        <f t="shared" ref="AA97:AF160" si="75">((C97/O97)-1)</f>
        <v>-0.16394535154948353</v>
      </c>
      <c r="AB97" s="10">
        <f t="shared" si="75"/>
        <v>0.86099382916531342</v>
      </c>
      <c r="AC97" s="10">
        <f t="shared" si="75"/>
        <v>2.5608695652173914</v>
      </c>
      <c r="AD97" s="10">
        <f t="shared" si="74"/>
        <v>-4.6081596712650441E-2</v>
      </c>
      <c r="AE97" s="10">
        <f t="shared" si="74"/>
        <v>0.13914819136522749</v>
      </c>
      <c r="AF97" s="10">
        <f t="shared" si="74"/>
        <v>-0.19840213049267641</v>
      </c>
      <c r="AG97" s="10">
        <f t="shared" si="49"/>
        <v>-0.25462184873949578</v>
      </c>
      <c r="AH97" s="10">
        <f t="shared" si="49"/>
        <v>-0.46265938069216761</v>
      </c>
      <c r="AI97" s="10">
        <f t="shared" si="49"/>
        <v>0.95259481037924143</v>
      </c>
      <c r="AJ97" s="10">
        <f t="shared" si="49"/>
        <v>-9.2878048780487776E-2</v>
      </c>
      <c r="AK97" s="10">
        <f t="shared" si="49"/>
        <v>-0.18215451577801955</v>
      </c>
      <c r="AL97" s="10">
        <f t="shared" si="49"/>
        <v>0.21901211556383959</v>
      </c>
      <c r="AM97" s="11">
        <f t="shared" si="50"/>
        <v>49164</v>
      </c>
      <c r="AN97" s="11">
        <f t="shared" si="51"/>
        <v>46201</v>
      </c>
      <c r="AO97" s="12">
        <f t="shared" si="52"/>
        <v>6.4132810978117405E-2</v>
      </c>
      <c r="AP97" s="13">
        <f t="shared" si="41"/>
        <v>619.25199999999995</v>
      </c>
      <c r="AQ97" s="13">
        <f t="shared" ref="AQ97" si="76">AN97*$AV$1+AN98*$AV$2+AN99*$AW$3+AN100*$AV$4+AN101*$AV$5</f>
        <v>643.50200000000007</v>
      </c>
      <c r="AR97" s="14">
        <f t="shared" ref="AR97" si="77">(AP97/AQ97)-1</f>
        <v>-3.7684420561241661E-2</v>
      </c>
      <c r="AS97" s="15">
        <f t="shared" ref="AS97" si="78">AP97/$AV$6</f>
        <v>1.3541178804953997E-2</v>
      </c>
      <c r="AV97" s="17"/>
      <c r="AW97" s="18"/>
    </row>
    <row r="98" spans="1:49" x14ac:dyDescent="0.25">
      <c r="A98" s="6" t="str">
        <f>[1]Φύλλο1!A104</f>
        <v>ΙΩΑΝΝΙΝΑ</v>
      </c>
      <c r="B98" s="6" t="str">
        <f>[1]Φύλλο1!B104</f>
        <v>TR</v>
      </c>
      <c r="C98" s="7">
        <f>[1]Φύλλο1!P104</f>
        <v>384</v>
      </c>
      <c r="D98" s="7">
        <f>[1]Φύλλο1!Q104</f>
        <v>452</v>
      </c>
      <c r="E98" s="7">
        <f>[1]Φύλλο1!R104</f>
        <v>539</v>
      </c>
      <c r="F98" s="7">
        <f>[1]Φύλλο1!S104</f>
        <v>201</v>
      </c>
      <c r="G98" s="7">
        <f>[1]Φύλλο1!T104</f>
        <v>390</v>
      </c>
      <c r="H98" s="7">
        <f>[1]Φύλλο1!U104</f>
        <v>151</v>
      </c>
      <c r="I98" s="7">
        <f>[1]Φύλλο1!V104</f>
        <v>324</v>
      </c>
      <c r="J98" s="7">
        <f>[1]Φύλλο1!W104</f>
        <v>514</v>
      </c>
      <c r="K98" s="7">
        <f>[1]Φύλλο1!X104</f>
        <v>166</v>
      </c>
      <c r="L98" s="7">
        <f>[1]Φύλλο1!Y104</f>
        <v>474</v>
      </c>
      <c r="M98" s="7">
        <f>[1]Φύλλο1!Z104</f>
        <v>70</v>
      </c>
      <c r="N98" s="7">
        <f>[1]Φύλλο1!AA104</f>
        <v>413</v>
      </c>
      <c r="O98" s="8">
        <v>594</v>
      </c>
      <c r="P98" s="8">
        <v>258</v>
      </c>
      <c r="Q98" s="8">
        <v>208</v>
      </c>
      <c r="R98" s="8">
        <v>415</v>
      </c>
      <c r="S98" s="8">
        <v>386</v>
      </c>
      <c r="T98" s="8">
        <v>425</v>
      </c>
      <c r="U98" s="8">
        <v>436</v>
      </c>
      <c r="V98" s="8">
        <v>629</v>
      </c>
      <c r="W98" s="8">
        <v>263</v>
      </c>
      <c r="X98" s="8">
        <v>464</v>
      </c>
      <c r="Y98" s="8">
        <v>398</v>
      </c>
      <c r="Z98" s="9">
        <v>210</v>
      </c>
      <c r="AA98" s="10">
        <f t="shared" si="75"/>
        <v>-0.35353535353535348</v>
      </c>
      <c r="AB98" s="10">
        <f t="shared" si="75"/>
        <v>0.75193798449612403</v>
      </c>
      <c r="AC98" s="10">
        <f t="shared" si="75"/>
        <v>1.5913461538461537</v>
      </c>
      <c r="AD98" s="10">
        <f t="shared" si="74"/>
        <v>-0.51566265060240957</v>
      </c>
      <c r="AE98" s="10">
        <f t="shared" si="74"/>
        <v>1.0362694300518172E-2</v>
      </c>
      <c r="AF98" s="10">
        <f t="shared" si="74"/>
        <v>-0.64470588235294124</v>
      </c>
      <c r="AG98" s="10">
        <f t="shared" si="49"/>
        <v>-0.25688073394495414</v>
      </c>
      <c r="AH98" s="10">
        <f t="shared" si="49"/>
        <v>-0.18282988871224171</v>
      </c>
      <c r="AI98" s="10">
        <f t="shared" si="49"/>
        <v>-0.36882129277566544</v>
      </c>
      <c r="AJ98" s="10">
        <f t="shared" si="49"/>
        <v>2.155172413793105E-2</v>
      </c>
      <c r="AK98" s="10">
        <f t="shared" si="49"/>
        <v>-0.82412060301507539</v>
      </c>
      <c r="AL98" s="10">
        <f t="shared" si="49"/>
        <v>0.96666666666666656</v>
      </c>
      <c r="AM98" s="11">
        <f t="shared" si="50"/>
        <v>4078</v>
      </c>
      <c r="AN98" s="11">
        <f t="shared" si="51"/>
        <v>4686</v>
      </c>
      <c r="AO98" s="12">
        <f t="shared" si="52"/>
        <v>-0.1297481860862143</v>
      </c>
      <c r="AP98" s="13"/>
      <c r="AQ98" s="13"/>
      <c r="AR98" s="14"/>
      <c r="AS98" s="15"/>
      <c r="AV98" s="17"/>
      <c r="AW98" s="18"/>
    </row>
    <row r="99" spans="1:49" x14ac:dyDescent="0.25">
      <c r="A99" s="6" t="str">
        <f>[1]Φύλλο1!A172</f>
        <v>ΙΩΑΝΝΙΝΑ</v>
      </c>
      <c r="B99" s="6" t="str">
        <f>[1]Φύλλο1!B172</f>
        <v>MO</v>
      </c>
      <c r="C99" s="7">
        <f>[1]Φύλλο1!P172</f>
        <v>21</v>
      </c>
      <c r="D99" s="7">
        <f>[1]Φύλλο1!Q172</f>
        <v>25</v>
      </c>
      <c r="E99" s="7">
        <f>[1]Φύλλο1!R172</f>
        <v>52</v>
      </c>
      <c r="F99" s="7">
        <f>[1]Φύλλο1!S172</f>
        <v>76</v>
      </c>
      <c r="G99" s="7">
        <f>[1]Φύλλο1!T172</f>
        <v>39</v>
      </c>
      <c r="H99" s="7">
        <f>[1]Φύλλο1!U172</f>
        <v>52</v>
      </c>
      <c r="I99" s="7">
        <f>[1]Φύλλο1!V172</f>
        <v>93</v>
      </c>
      <c r="J99" s="7">
        <f>[1]Φύλλο1!W172</f>
        <v>21</v>
      </c>
      <c r="K99" s="7">
        <f>[1]Φύλλο1!X172</f>
        <v>65</v>
      </c>
      <c r="L99" s="7">
        <f>[1]Φύλλο1!Y172</f>
        <v>55</v>
      </c>
      <c r="M99" s="7">
        <f>[1]Φύλλο1!Z172</f>
        <v>137</v>
      </c>
      <c r="N99" s="7">
        <f>[1]Φύλλο1!AA172</f>
        <v>24</v>
      </c>
      <c r="O99" s="8">
        <v>39</v>
      </c>
      <c r="P99" s="8">
        <v>20</v>
      </c>
      <c r="Q99" s="8">
        <v>11</v>
      </c>
      <c r="R99" s="8">
        <v>128</v>
      </c>
      <c r="S99" s="8">
        <v>99</v>
      </c>
      <c r="T99" s="8">
        <v>99</v>
      </c>
      <c r="U99" s="8">
        <v>165</v>
      </c>
      <c r="V99" s="8">
        <v>46</v>
      </c>
      <c r="W99" s="8">
        <v>14</v>
      </c>
      <c r="X99" s="8">
        <v>120</v>
      </c>
      <c r="Y99" s="8">
        <v>12</v>
      </c>
      <c r="Z99" s="9">
        <v>58</v>
      </c>
      <c r="AA99" s="10">
        <f t="shared" si="75"/>
        <v>-0.46153846153846156</v>
      </c>
      <c r="AB99" s="10">
        <f t="shared" si="75"/>
        <v>0.25</v>
      </c>
      <c r="AC99" s="10">
        <f t="shared" si="75"/>
        <v>3.7272727272727275</v>
      </c>
      <c r="AD99" s="10">
        <f t="shared" si="74"/>
        <v>-0.40625</v>
      </c>
      <c r="AE99" s="10">
        <f t="shared" si="74"/>
        <v>-0.60606060606060608</v>
      </c>
      <c r="AF99" s="10">
        <f t="shared" si="74"/>
        <v>-0.4747474747474747</v>
      </c>
      <c r="AG99" s="10">
        <f t="shared" si="49"/>
        <v>-0.4363636363636364</v>
      </c>
      <c r="AH99" s="10">
        <f t="shared" si="49"/>
        <v>-0.54347826086956519</v>
      </c>
      <c r="AI99" s="10">
        <f t="shared" si="49"/>
        <v>3.6428571428571432</v>
      </c>
      <c r="AJ99" s="10">
        <f t="shared" si="49"/>
        <v>-0.54166666666666674</v>
      </c>
      <c r="AK99" s="10">
        <f t="shared" si="49"/>
        <v>10.416666666666666</v>
      </c>
      <c r="AL99" s="10">
        <f t="shared" si="49"/>
        <v>-0.5862068965517242</v>
      </c>
      <c r="AM99" s="11">
        <f t="shared" si="50"/>
        <v>660</v>
      </c>
      <c r="AN99" s="11">
        <f t="shared" si="51"/>
        <v>811</v>
      </c>
      <c r="AO99" s="12">
        <f t="shared" si="52"/>
        <v>-0.18618988902589395</v>
      </c>
      <c r="AP99" s="13"/>
      <c r="AQ99" s="13"/>
      <c r="AR99" s="14"/>
      <c r="AS99" s="15"/>
      <c r="AV99" s="17"/>
      <c r="AW99" s="18"/>
    </row>
    <row r="100" spans="1:49" x14ac:dyDescent="0.25">
      <c r="A100" s="6" t="str">
        <f>[1]Φύλλο1!A240</f>
        <v>ΙΩΑΝΝΙΝΑ</v>
      </c>
      <c r="B100" s="6" t="str">
        <f>[1]Φύλλο1!B240</f>
        <v>OTR</v>
      </c>
      <c r="C100" s="7">
        <f>[1]Φύλλο1!P240</f>
        <v>2</v>
      </c>
      <c r="D100" s="7">
        <f>[1]Φύλλο1!Q240</f>
        <v>0</v>
      </c>
      <c r="E100" s="7">
        <f>[1]Φύλλο1!R240</f>
        <v>11</v>
      </c>
      <c r="F100" s="7">
        <f>[1]Φύλλο1!S240</f>
        <v>0</v>
      </c>
      <c r="G100" s="7">
        <f>[1]Φύλλο1!T240</f>
        <v>6</v>
      </c>
      <c r="H100" s="7">
        <f>[1]Φύλλο1!U240</f>
        <v>10</v>
      </c>
      <c r="I100" s="7">
        <f>[1]Φύλλο1!V240</f>
        <v>5</v>
      </c>
      <c r="J100" s="7">
        <f>[1]Φύλλο1!W240</f>
        <v>0</v>
      </c>
      <c r="K100" s="7">
        <f>[1]Φύλλο1!X240</f>
        <v>2</v>
      </c>
      <c r="L100" s="7">
        <f>[1]Φύλλο1!Y240</f>
        <v>17</v>
      </c>
      <c r="M100" s="7">
        <f>[1]Φύλλο1!Z240</f>
        <v>0</v>
      </c>
      <c r="N100" s="7">
        <f>[1]Φύλλο1!AA240</f>
        <v>11</v>
      </c>
      <c r="O100" s="8">
        <v>3</v>
      </c>
      <c r="P100" s="8">
        <v>1</v>
      </c>
      <c r="Q100" s="8">
        <v>0</v>
      </c>
      <c r="R100" s="8">
        <v>18</v>
      </c>
      <c r="S100" s="8">
        <v>13</v>
      </c>
      <c r="T100" s="8">
        <v>20</v>
      </c>
      <c r="U100" s="8">
        <v>0</v>
      </c>
      <c r="V100" s="8">
        <v>32</v>
      </c>
      <c r="W100" s="8">
        <v>30</v>
      </c>
      <c r="X100" s="8">
        <v>31</v>
      </c>
      <c r="Y100" s="8">
        <v>0</v>
      </c>
      <c r="Z100" s="9">
        <v>11</v>
      </c>
      <c r="AA100" s="10">
        <f t="shared" si="75"/>
        <v>-0.33333333333333337</v>
      </c>
      <c r="AB100" s="10">
        <f t="shared" si="75"/>
        <v>-1</v>
      </c>
      <c r="AC100" s="10" t="e">
        <f t="shared" si="75"/>
        <v>#DIV/0!</v>
      </c>
      <c r="AD100" s="10">
        <f t="shared" si="74"/>
        <v>-1</v>
      </c>
      <c r="AE100" s="10">
        <f t="shared" si="74"/>
        <v>-0.53846153846153844</v>
      </c>
      <c r="AF100" s="10">
        <f t="shared" si="74"/>
        <v>-0.5</v>
      </c>
      <c r="AG100" s="10" t="e">
        <f t="shared" si="49"/>
        <v>#DIV/0!</v>
      </c>
      <c r="AH100" s="10">
        <f t="shared" si="49"/>
        <v>-1</v>
      </c>
      <c r="AI100" s="10">
        <f t="shared" si="49"/>
        <v>-0.93333333333333335</v>
      </c>
      <c r="AJ100" s="10">
        <f t="shared" si="49"/>
        <v>-0.45161290322580649</v>
      </c>
      <c r="AK100" s="10" t="e">
        <f t="shared" si="49"/>
        <v>#DIV/0!</v>
      </c>
      <c r="AL100" s="10">
        <f t="shared" si="49"/>
        <v>0</v>
      </c>
      <c r="AM100" s="11">
        <f t="shared" si="50"/>
        <v>64</v>
      </c>
      <c r="AN100" s="11">
        <f t="shared" si="51"/>
        <v>159</v>
      </c>
      <c r="AO100" s="12">
        <f t="shared" si="52"/>
        <v>-0.59748427672955973</v>
      </c>
      <c r="AP100" s="16"/>
      <c r="AQ100" s="16"/>
      <c r="AR100" s="14"/>
      <c r="AS100" s="15"/>
      <c r="AV100" s="17"/>
      <c r="AW100" s="18"/>
    </row>
    <row r="101" spans="1:49" x14ac:dyDescent="0.25">
      <c r="A101" s="6" t="str">
        <f>[1]Φύλλο1!A308</f>
        <v>ΙΩΑΝΝΙΝΑ</v>
      </c>
      <c r="B101" s="6" t="str">
        <f>[1]Φύλλο1!B308</f>
        <v>AGR</v>
      </c>
      <c r="C101" s="7">
        <f>[1]Φύλλο1!P308</f>
        <v>2</v>
      </c>
      <c r="D101" s="7">
        <f>[1]Φύλλο1!Q308</f>
        <v>1</v>
      </c>
      <c r="E101" s="7">
        <f>[1]Φύλλο1!R308</f>
        <v>16</v>
      </c>
      <c r="F101" s="7">
        <f>[1]Φύλλο1!S308</f>
        <v>0</v>
      </c>
      <c r="G101" s="7">
        <f>[1]Φύλλο1!T308</f>
        <v>7</v>
      </c>
      <c r="H101" s="7">
        <f>[1]Φύλλο1!U308</f>
        <v>12</v>
      </c>
      <c r="I101" s="7">
        <f>[1]Φύλλο1!V308</f>
        <v>9</v>
      </c>
      <c r="J101" s="7">
        <f>[1]Φύλλο1!W308</f>
        <v>3</v>
      </c>
      <c r="K101" s="7">
        <f>[1]Φύλλο1!X308</f>
        <v>8</v>
      </c>
      <c r="L101" s="7">
        <f>[1]Φύλλο1!Y308</f>
        <v>21</v>
      </c>
      <c r="M101" s="7">
        <f>[1]Φύλλο1!Z308</f>
        <v>7</v>
      </c>
      <c r="N101" s="7">
        <f>[1]Φύλλο1!AA308</f>
        <v>12</v>
      </c>
      <c r="O101" s="8">
        <v>0</v>
      </c>
      <c r="P101" s="8">
        <v>0</v>
      </c>
      <c r="Q101" s="8">
        <v>0</v>
      </c>
      <c r="R101" s="8">
        <v>0</v>
      </c>
      <c r="S101" s="8">
        <v>27</v>
      </c>
      <c r="T101" s="8">
        <v>0</v>
      </c>
      <c r="U101" s="8">
        <v>0</v>
      </c>
      <c r="V101" s="8">
        <v>10</v>
      </c>
      <c r="W101" s="8">
        <v>0</v>
      </c>
      <c r="X101" s="8">
        <v>71</v>
      </c>
      <c r="Y101" s="8">
        <v>0</v>
      </c>
      <c r="Z101" s="9">
        <v>17</v>
      </c>
      <c r="AA101" s="10" t="e">
        <f t="shared" si="75"/>
        <v>#DIV/0!</v>
      </c>
      <c r="AB101" s="10" t="e">
        <f t="shared" si="75"/>
        <v>#DIV/0!</v>
      </c>
      <c r="AC101" s="10" t="e">
        <f t="shared" si="75"/>
        <v>#DIV/0!</v>
      </c>
      <c r="AD101" s="10" t="e">
        <f t="shared" si="74"/>
        <v>#DIV/0!</v>
      </c>
      <c r="AE101" s="10">
        <f t="shared" si="74"/>
        <v>-0.7407407407407407</v>
      </c>
      <c r="AF101" s="10" t="e">
        <f t="shared" si="74"/>
        <v>#DIV/0!</v>
      </c>
      <c r="AG101" s="10" t="e">
        <f t="shared" si="49"/>
        <v>#DIV/0!</v>
      </c>
      <c r="AH101" s="10">
        <f t="shared" si="49"/>
        <v>-0.7</v>
      </c>
      <c r="AI101" s="10" t="e">
        <f t="shared" si="49"/>
        <v>#DIV/0!</v>
      </c>
      <c r="AJ101" s="10">
        <f t="shared" si="49"/>
        <v>-0.70422535211267601</v>
      </c>
      <c r="AK101" s="10" t="e">
        <f t="shared" si="49"/>
        <v>#DIV/0!</v>
      </c>
      <c r="AL101" s="10">
        <f t="shared" si="49"/>
        <v>-0.29411764705882348</v>
      </c>
      <c r="AM101" s="11">
        <f t="shared" si="50"/>
        <v>98</v>
      </c>
      <c r="AN101" s="11">
        <f t="shared" si="51"/>
        <v>125</v>
      </c>
      <c r="AO101" s="12">
        <f t="shared" si="52"/>
        <v>-0.21599999999999997</v>
      </c>
      <c r="AP101" s="16"/>
      <c r="AQ101" s="16"/>
      <c r="AR101" s="14"/>
      <c r="AS101" s="15"/>
      <c r="AV101" s="17"/>
      <c r="AW101" s="18"/>
    </row>
    <row r="102" spans="1:49" x14ac:dyDescent="0.25">
      <c r="A102" s="6" t="str">
        <f>[1]Φύλλο1!A52</f>
        <v>ΚΑΒΑΛΑ</v>
      </c>
      <c r="B102" s="6" t="str">
        <f>[1]Φύλλο1!B52</f>
        <v>PA</v>
      </c>
      <c r="C102" s="7">
        <f>[1]Φύλλο1!P52</f>
        <v>4077</v>
      </c>
      <c r="D102" s="7">
        <f>[1]Φύλλο1!Q52</f>
        <v>3288</v>
      </c>
      <c r="E102" s="7">
        <f>[1]Φύλλο1!R52</f>
        <v>4992</v>
      </c>
      <c r="F102" s="7">
        <f>[1]Φύλλο1!S52</f>
        <v>4098</v>
      </c>
      <c r="G102" s="7">
        <f>[1]Φύλλο1!T52</f>
        <v>4089</v>
      </c>
      <c r="H102" s="7">
        <f>[1]Φύλλο1!U52</f>
        <v>4379</v>
      </c>
      <c r="I102" s="7">
        <f>[1]Φύλλο1!V52</f>
        <v>4303</v>
      </c>
      <c r="J102" s="7">
        <f>[1]Φύλλο1!W52</f>
        <v>4784</v>
      </c>
      <c r="K102" s="7">
        <f>[1]Φύλλο1!X52</f>
        <v>6767</v>
      </c>
      <c r="L102" s="7">
        <f>[1]Φύλλο1!Y52</f>
        <v>6708</v>
      </c>
      <c r="M102" s="7">
        <f>[1]Φύλλο1!Z52</f>
        <v>6372</v>
      </c>
      <c r="N102" s="7">
        <f>[1]Φύλλο1!AA52</f>
        <v>7548</v>
      </c>
      <c r="O102" s="8">
        <v>5058</v>
      </c>
      <c r="P102" s="8">
        <v>3581</v>
      </c>
      <c r="Q102" s="8">
        <v>4263</v>
      </c>
      <c r="R102" s="8">
        <v>2874</v>
      </c>
      <c r="S102" s="8">
        <v>4446</v>
      </c>
      <c r="T102" s="8">
        <v>3264</v>
      </c>
      <c r="U102" s="8">
        <v>5080</v>
      </c>
      <c r="V102" s="8">
        <v>3868</v>
      </c>
      <c r="W102" s="8">
        <v>5677</v>
      </c>
      <c r="X102" s="8">
        <v>4159</v>
      </c>
      <c r="Y102" s="8">
        <v>5327</v>
      </c>
      <c r="Z102" s="9">
        <v>5801</v>
      </c>
      <c r="AA102" s="10">
        <f t="shared" si="75"/>
        <v>-0.19395017793594305</v>
      </c>
      <c r="AB102" s="10">
        <f t="shared" si="75"/>
        <v>-8.1820720469142683E-2</v>
      </c>
      <c r="AC102" s="10">
        <f t="shared" si="75"/>
        <v>0.17100633356790995</v>
      </c>
      <c r="AD102" s="10">
        <f t="shared" si="74"/>
        <v>0.4258872651356993</v>
      </c>
      <c r="AE102" s="10">
        <f t="shared" si="74"/>
        <v>-8.0296896086369807E-2</v>
      </c>
      <c r="AF102" s="10">
        <f t="shared" si="74"/>
        <v>0.3416053921568627</v>
      </c>
      <c r="AG102" s="10">
        <f t="shared" si="49"/>
        <v>-0.15295275590551183</v>
      </c>
      <c r="AH102" s="10">
        <f t="shared" si="49"/>
        <v>0.23681489141675294</v>
      </c>
      <c r="AI102" s="10">
        <f t="shared" si="49"/>
        <v>0.19200281838999467</v>
      </c>
      <c r="AJ102" s="10">
        <f t="shared" si="49"/>
        <v>0.61288771339264247</v>
      </c>
      <c r="AK102" s="10">
        <f t="shared" si="49"/>
        <v>0.19617045241223963</v>
      </c>
      <c r="AL102" s="10">
        <f t="shared" si="49"/>
        <v>0.30115497328046881</v>
      </c>
      <c r="AM102" s="11">
        <f t="shared" si="50"/>
        <v>61405</v>
      </c>
      <c r="AN102" s="11">
        <f t="shared" si="51"/>
        <v>53398</v>
      </c>
      <c r="AO102" s="12">
        <f t="shared" si="52"/>
        <v>0.1499494363084759</v>
      </c>
      <c r="AP102" s="13">
        <f t="shared" si="45"/>
        <v>689.12199999999996</v>
      </c>
      <c r="AQ102" s="13">
        <f t="shared" ref="AQ102" si="79">AN102*$AV$1+AN103*$AV$2+AN104*$AW$3+AN105*$AV$4+AN106*$AV$5</f>
        <v>622.13200000000006</v>
      </c>
      <c r="AR102" s="14">
        <f t="shared" ref="AR102" si="80">(AP102/AQ102)-1</f>
        <v>0.10767811332643218</v>
      </c>
      <c r="AS102" s="15">
        <f t="shared" ref="AS102" si="81">AP102/$AV$6</f>
        <v>1.5069025567018772E-2</v>
      </c>
      <c r="AV102" s="17"/>
      <c r="AW102" s="18"/>
    </row>
    <row r="103" spans="1:49" x14ac:dyDescent="0.25">
      <c r="A103" s="6" t="str">
        <f>[1]Φύλλο1!A120</f>
        <v>ΚΑΒΑΛΑ</v>
      </c>
      <c r="B103" s="6" t="str">
        <f>[1]Φύλλο1!B120</f>
        <v>TR</v>
      </c>
      <c r="C103" s="7">
        <f>[1]Φύλλο1!P120</f>
        <v>152</v>
      </c>
      <c r="D103" s="7">
        <f>[1]Φύλλο1!Q120</f>
        <v>143</v>
      </c>
      <c r="E103" s="7">
        <f>[1]Φύλλο1!R120</f>
        <v>314</v>
      </c>
      <c r="F103" s="7">
        <f>[1]Φύλλο1!S120</f>
        <v>212</v>
      </c>
      <c r="G103" s="7">
        <f>[1]Φύλλο1!T120</f>
        <v>415</v>
      </c>
      <c r="H103" s="7">
        <f>[1]Φύλλο1!U120</f>
        <v>266</v>
      </c>
      <c r="I103" s="7">
        <f>[1]Φύλλο1!V120</f>
        <v>222</v>
      </c>
      <c r="J103" s="7">
        <f>[1]Φύλλο1!W120</f>
        <v>349</v>
      </c>
      <c r="K103" s="7">
        <f>[1]Φύλλο1!X120</f>
        <v>427</v>
      </c>
      <c r="L103" s="7">
        <f>[1]Φύλλο1!Y120</f>
        <v>293</v>
      </c>
      <c r="M103" s="7">
        <f>[1]Φύλλο1!Z120</f>
        <v>261</v>
      </c>
      <c r="N103" s="7">
        <f>[1]Φύλλο1!AA120</f>
        <v>238</v>
      </c>
      <c r="O103" s="8">
        <v>315</v>
      </c>
      <c r="P103" s="8">
        <v>185</v>
      </c>
      <c r="Q103" s="8">
        <v>265</v>
      </c>
      <c r="R103" s="8">
        <v>154</v>
      </c>
      <c r="S103" s="8">
        <v>340</v>
      </c>
      <c r="T103" s="8">
        <v>138</v>
      </c>
      <c r="U103" s="8">
        <v>331</v>
      </c>
      <c r="V103" s="8">
        <v>144</v>
      </c>
      <c r="W103" s="8">
        <v>313</v>
      </c>
      <c r="X103" s="8">
        <v>176</v>
      </c>
      <c r="Y103" s="8">
        <v>339</v>
      </c>
      <c r="Z103" s="9">
        <v>354</v>
      </c>
      <c r="AA103" s="10">
        <f t="shared" si="75"/>
        <v>-0.5174603174603174</v>
      </c>
      <c r="AB103" s="10">
        <f t="shared" si="75"/>
        <v>-0.22702702702702704</v>
      </c>
      <c r="AC103" s="10">
        <f t="shared" si="75"/>
        <v>0.18490566037735845</v>
      </c>
      <c r="AD103" s="10">
        <f t="shared" si="74"/>
        <v>0.37662337662337664</v>
      </c>
      <c r="AE103" s="10">
        <f t="shared" si="74"/>
        <v>0.22058823529411775</v>
      </c>
      <c r="AF103" s="10">
        <f t="shared" si="74"/>
        <v>0.92753623188405787</v>
      </c>
      <c r="AG103" s="10">
        <f t="shared" si="49"/>
        <v>-0.32930513595166166</v>
      </c>
      <c r="AH103" s="10">
        <f t="shared" si="49"/>
        <v>1.4236111111111112</v>
      </c>
      <c r="AI103" s="10">
        <f t="shared" si="49"/>
        <v>0.3642172523961662</v>
      </c>
      <c r="AJ103" s="10">
        <f t="shared" si="49"/>
        <v>0.66477272727272729</v>
      </c>
      <c r="AK103" s="10">
        <f t="shared" si="49"/>
        <v>-0.23008849557522126</v>
      </c>
      <c r="AL103" s="10">
        <f t="shared" si="49"/>
        <v>-0.32768361581920902</v>
      </c>
      <c r="AM103" s="11">
        <f t="shared" si="50"/>
        <v>3292</v>
      </c>
      <c r="AN103" s="11">
        <f t="shared" si="51"/>
        <v>3054</v>
      </c>
      <c r="AO103" s="12">
        <f t="shared" si="52"/>
        <v>7.7930582842174134E-2</v>
      </c>
      <c r="AP103" s="13"/>
      <c r="AQ103" s="13"/>
      <c r="AR103" s="14"/>
      <c r="AS103" s="15"/>
      <c r="AV103" s="17"/>
      <c r="AW103" s="18"/>
    </row>
    <row r="104" spans="1:49" x14ac:dyDescent="0.25">
      <c r="A104" s="6" t="str">
        <f>[1]Φύλλο1!A188</f>
        <v>ΚΑΒΑΛΑ</v>
      </c>
      <c r="B104" s="6" t="str">
        <f>[1]Φύλλο1!B188</f>
        <v>MO</v>
      </c>
      <c r="C104" s="7">
        <f>[1]Φύλλο1!P188</f>
        <v>20</v>
      </c>
      <c r="D104" s="7">
        <f>[1]Φύλλο1!Q188</f>
        <v>633</v>
      </c>
      <c r="E104" s="7">
        <f>[1]Φύλλο1!R188</f>
        <v>159</v>
      </c>
      <c r="F104" s="7">
        <f>[1]Φύλλο1!S188</f>
        <v>209</v>
      </c>
      <c r="G104" s="7">
        <f>[1]Φύλλο1!T188</f>
        <v>121</v>
      </c>
      <c r="H104" s="7">
        <f>[1]Φύλλο1!U188</f>
        <v>190</v>
      </c>
      <c r="I104" s="7">
        <f>[1]Φύλλο1!V188</f>
        <v>127</v>
      </c>
      <c r="J104" s="7">
        <f>[1]Φύλλο1!W188</f>
        <v>186</v>
      </c>
      <c r="K104" s="7">
        <f>[1]Φύλλο1!X188</f>
        <v>271</v>
      </c>
      <c r="L104" s="7">
        <f>[1]Φύλλο1!Y188</f>
        <v>151</v>
      </c>
      <c r="M104" s="7">
        <f>[1]Φύλλο1!Z188</f>
        <v>447</v>
      </c>
      <c r="N104" s="7">
        <f>[1]Φύλλο1!AA188</f>
        <v>144</v>
      </c>
      <c r="O104" s="8">
        <v>74</v>
      </c>
      <c r="P104" s="8">
        <v>223</v>
      </c>
      <c r="Q104" s="8">
        <v>45</v>
      </c>
      <c r="R104" s="8">
        <v>35</v>
      </c>
      <c r="S104" s="8">
        <v>296</v>
      </c>
      <c r="T104" s="8">
        <v>250</v>
      </c>
      <c r="U104" s="8">
        <v>145</v>
      </c>
      <c r="V104" s="8">
        <v>95</v>
      </c>
      <c r="W104" s="8">
        <v>441</v>
      </c>
      <c r="X104" s="8">
        <v>184</v>
      </c>
      <c r="Y104" s="8">
        <v>558</v>
      </c>
      <c r="Z104" s="9">
        <v>566</v>
      </c>
      <c r="AA104" s="10">
        <f t="shared" si="75"/>
        <v>-0.72972972972972971</v>
      </c>
      <c r="AB104" s="10">
        <f t="shared" si="75"/>
        <v>1.8385650224215246</v>
      </c>
      <c r="AC104" s="10">
        <f t="shared" si="75"/>
        <v>2.5333333333333332</v>
      </c>
      <c r="AD104" s="10">
        <f t="shared" si="74"/>
        <v>4.9714285714285715</v>
      </c>
      <c r="AE104" s="10">
        <f t="shared" si="74"/>
        <v>-0.59121621621621623</v>
      </c>
      <c r="AF104" s="10">
        <f t="shared" si="74"/>
        <v>-0.24</v>
      </c>
      <c r="AG104" s="10">
        <f t="shared" si="49"/>
        <v>-0.12413793103448278</v>
      </c>
      <c r="AH104" s="10">
        <f t="shared" si="49"/>
        <v>0.95789473684210535</v>
      </c>
      <c r="AI104" s="10">
        <f t="shared" si="49"/>
        <v>-0.38548752834467115</v>
      </c>
      <c r="AJ104" s="10">
        <f t="shared" si="49"/>
        <v>-0.17934782608695654</v>
      </c>
      <c r="AK104" s="10">
        <f t="shared" si="49"/>
        <v>-0.19892473118279574</v>
      </c>
      <c r="AL104" s="10">
        <f t="shared" si="49"/>
        <v>-0.74558303886925792</v>
      </c>
      <c r="AM104" s="11">
        <f t="shared" si="50"/>
        <v>2658</v>
      </c>
      <c r="AN104" s="11">
        <f t="shared" si="51"/>
        <v>2912</v>
      </c>
      <c r="AO104" s="12">
        <f t="shared" si="52"/>
        <v>-8.7225274725274748E-2</v>
      </c>
      <c r="AP104" s="13"/>
      <c r="AQ104" s="13"/>
      <c r="AR104" s="14"/>
      <c r="AS104" s="15"/>
      <c r="AV104" s="17"/>
      <c r="AW104" s="18"/>
    </row>
    <row r="105" spans="1:49" x14ac:dyDescent="0.25">
      <c r="A105" s="6" t="str">
        <f>[1]Φύλλο1!A256</f>
        <v>ΚΑΒΑΛΑ</v>
      </c>
      <c r="B105" s="6" t="str">
        <f>[1]Φύλλο1!B256</f>
        <v>OTR</v>
      </c>
      <c r="C105" s="7">
        <f>[1]Φύλλο1!P256</f>
        <v>4</v>
      </c>
      <c r="D105" s="7">
        <f>[1]Φύλλο1!Q256</f>
        <v>0</v>
      </c>
      <c r="E105" s="7">
        <f>[1]Φύλλο1!R256</f>
        <v>8</v>
      </c>
      <c r="F105" s="7">
        <f>[1]Φύλλο1!S256</f>
        <v>0</v>
      </c>
      <c r="G105" s="7">
        <f>[1]Φύλλο1!T256</f>
        <v>5</v>
      </c>
      <c r="H105" s="7">
        <f>[1]Φύλλο1!U256</f>
        <v>0</v>
      </c>
      <c r="I105" s="7">
        <f>[1]Φύλλο1!V256</f>
        <v>0</v>
      </c>
      <c r="J105" s="7">
        <f>[1]Φύλλο1!W256</f>
        <v>0</v>
      </c>
      <c r="K105" s="7">
        <f>[1]Φύλλο1!X256</f>
        <v>0</v>
      </c>
      <c r="L105" s="7">
        <f>[1]Φύλλο1!Y256</f>
        <v>12</v>
      </c>
      <c r="M105" s="7">
        <f>[1]Φύλλο1!Z256</f>
        <v>0</v>
      </c>
      <c r="N105" s="7">
        <f>[1]Φύλλο1!AA256</f>
        <v>0</v>
      </c>
      <c r="O105" s="8">
        <v>10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9">
        <v>0</v>
      </c>
      <c r="AA105" s="10">
        <f t="shared" si="75"/>
        <v>-0.6</v>
      </c>
      <c r="AB105" s="10" t="e">
        <f t="shared" si="75"/>
        <v>#DIV/0!</v>
      </c>
      <c r="AC105" s="10" t="e">
        <f t="shared" si="75"/>
        <v>#DIV/0!</v>
      </c>
      <c r="AD105" s="10" t="e">
        <f t="shared" si="74"/>
        <v>#DIV/0!</v>
      </c>
      <c r="AE105" s="10" t="e">
        <f t="shared" si="74"/>
        <v>#DIV/0!</v>
      </c>
      <c r="AF105" s="10" t="e">
        <f t="shared" si="74"/>
        <v>#DIV/0!</v>
      </c>
      <c r="AG105" s="10" t="e">
        <f t="shared" si="49"/>
        <v>#DIV/0!</v>
      </c>
      <c r="AH105" s="10" t="e">
        <f t="shared" si="49"/>
        <v>#DIV/0!</v>
      </c>
      <c r="AI105" s="10" t="e">
        <f t="shared" si="49"/>
        <v>#DIV/0!</v>
      </c>
      <c r="AJ105" s="10" t="e">
        <f t="shared" si="49"/>
        <v>#DIV/0!</v>
      </c>
      <c r="AK105" s="10" t="e">
        <f t="shared" si="49"/>
        <v>#DIV/0!</v>
      </c>
      <c r="AL105" s="10" t="e">
        <f t="shared" si="49"/>
        <v>#DIV/0!</v>
      </c>
      <c r="AM105" s="11">
        <f t="shared" si="50"/>
        <v>29</v>
      </c>
      <c r="AN105" s="11">
        <f t="shared" si="51"/>
        <v>10</v>
      </c>
      <c r="AO105" s="12">
        <f t="shared" si="52"/>
        <v>1.9</v>
      </c>
      <c r="AP105" s="16"/>
      <c r="AQ105" s="16"/>
      <c r="AR105" s="14"/>
      <c r="AS105" s="15"/>
      <c r="AV105" s="17"/>
      <c r="AW105" s="18"/>
    </row>
    <row r="106" spans="1:49" x14ac:dyDescent="0.25">
      <c r="A106" s="6" t="str">
        <f>[1]Φύλλο1!A324</f>
        <v>ΚΑΒΑΛΑ</v>
      </c>
      <c r="B106" s="6" t="str">
        <f>[1]Φύλλο1!B324</f>
        <v>AGR</v>
      </c>
      <c r="C106" s="7">
        <f>[1]Φύλλο1!P324</f>
        <v>5</v>
      </c>
      <c r="D106" s="7">
        <f>[1]Φύλλο1!Q324</f>
        <v>4</v>
      </c>
      <c r="E106" s="7">
        <f>[1]Φύλλο1!R324</f>
        <v>41</v>
      </c>
      <c r="F106" s="7">
        <f>[1]Φύλλο1!S324</f>
        <v>14</v>
      </c>
      <c r="G106" s="7">
        <f>[1]Φύλλο1!T324</f>
        <v>26</v>
      </c>
      <c r="H106" s="7">
        <f>[1]Φύλλο1!U324</f>
        <v>42</v>
      </c>
      <c r="I106" s="7">
        <f>[1]Φύλλο1!V324</f>
        <v>2</v>
      </c>
      <c r="J106" s="7">
        <f>[1]Φύλλο1!W324</f>
        <v>12</v>
      </c>
      <c r="K106" s="7">
        <f>[1]Φύλλο1!X324</f>
        <v>11</v>
      </c>
      <c r="L106" s="7">
        <f>[1]Φύλλο1!Y324</f>
        <v>10</v>
      </c>
      <c r="M106" s="7">
        <f>[1]Φύλλο1!Z324</f>
        <v>0</v>
      </c>
      <c r="N106" s="7">
        <f>[1]Φύλλο1!AA324</f>
        <v>16</v>
      </c>
      <c r="O106" s="8">
        <v>63</v>
      </c>
      <c r="P106" s="8">
        <v>17</v>
      </c>
      <c r="Q106" s="8">
        <v>30</v>
      </c>
      <c r="R106" s="8">
        <v>7</v>
      </c>
      <c r="S106" s="8">
        <v>22</v>
      </c>
      <c r="T106" s="8">
        <v>3</v>
      </c>
      <c r="U106" s="8">
        <v>26</v>
      </c>
      <c r="V106" s="8">
        <v>8</v>
      </c>
      <c r="W106" s="8">
        <v>67</v>
      </c>
      <c r="X106" s="8">
        <v>3</v>
      </c>
      <c r="Y106" s="8">
        <v>10</v>
      </c>
      <c r="Z106" s="9">
        <v>35</v>
      </c>
      <c r="AA106" s="10">
        <f t="shared" si="75"/>
        <v>-0.92063492063492069</v>
      </c>
      <c r="AB106" s="10">
        <f t="shared" si="75"/>
        <v>-0.76470588235294112</v>
      </c>
      <c r="AC106" s="10">
        <f t="shared" si="75"/>
        <v>0.3666666666666667</v>
      </c>
      <c r="AD106" s="10">
        <f t="shared" si="74"/>
        <v>1</v>
      </c>
      <c r="AE106" s="10">
        <f t="shared" si="74"/>
        <v>0.18181818181818188</v>
      </c>
      <c r="AF106" s="10">
        <f t="shared" si="74"/>
        <v>13</v>
      </c>
      <c r="AG106" s="10">
        <f t="shared" si="49"/>
        <v>-0.92307692307692313</v>
      </c>
      <c r="AH106" s="10">
        <f t="shared" si="49"/>
        <v>0.5</v>
      </c>
      <c r="AI106" s="10">
        <f t="shared" si="49"/>
        <v>-0.83582089552238803</v>
      </c>
      <c r="AJ106" s="10">
        <f t="shared" si="49"/>
        <v>2.3333333333333335</v>
      </c>
      <c r="AK106" s="10">
        <f t="shared" si="49"/>
        <v>-1</v>
      </c>
      <c r="AL106" s="10">
        <f t="shared" si="49"/>
        <v>-0.54285714285714293</v>
      </c>
      <c r="AM106" s="11">
        <f t="shared" si="50"/>
        <v>183</v>
      </c>
      <c r="AN106" s="11">
        <f t="shared" si="51"/>
        <v>291</v>
      </c>
      <c r="AO106" s="12">
        <f t="shared" si="52"/>
        <v>-0.37113402061855671</v>
      </c>
      <c r="AP106" s="16"/>
      <c r="AQ106" s="16"/>
      <c r="AR106" s="14"/>
      <c r="AS106" s="15"/>
      <c r="AV106" s="17"/>
      <c r="AW106" s="18"/>
    </row>
    <row r="107" spans="1:49" x14ac:dyDescent="0.25">
      <c r="A107" s="6" t="str">
        <f>[1]Φύλλο1!A35</f>
        <v>ΚΑΡΔΙΤΣΑ</v>
      </c>
      <c r="B107" s="6" t="str">
        <f>[1]Φύλλο1!B35</f>
        <v>PA</v>
      </c>
      <c r="C107" s="7">
        <f>[1]Φύλλο1!P35</f>
        <v>1485</v>
      </c>
      <c r="D107" s="7">
        <f>[1]Φύλλο1!Q35</f>
        <v>2517</v>
      </c>
      <c r="E107" s="7">
        <f>[1]Φύλλο1!R35</f>
        <v>1137</v>
      </c>
      <c r="F107" s="7">
        <f>[1]Φύλλο1!S35</f>
        <v>2035</v>
      </c>
      <c r="G107" s="7">
        <f>[1]Φύλλο1!T35</f>
        <v>1285</v>
      </c>
      <c r="H107" s="7">
        <f>[1]Φύλλο1!U35</f>
        <v>1630</v>
      </c>
      <c r="I107" s="7">
        <f>[1]Φύλλο1!V35</f>
        <v>1960</v>
      </c>
      <c r="J107" s="7">
        <f>[1]Φύλλο1!W35</f>
        <v>1150</v>
      </c>
      <c r="K107" s="7">
        <f>[1]Φύλλο1!X35</f>
        <v>1180</v>
      </c>
      <c r="L107" s="7">
        <f>[1]Φύλλο1!Y35</f>
        <v>3310</v>
      </c>
      <c r="M107" s="7">
        <f>[1]Φύλλο1!Z35</f>
        <v>2210</v>
      </c>
      <c r="N107" s="7">
        <f>[1]Φύλλο1!AA35</f>
        <v>2850</v>
      </c>
      <c r="O107" s="8">
        <v>2155</v>
      </c>
      <c r="P107" s="8">
        <v>1740</v>
      </c>
      <c r="Q107" s="8">
        <v>485</v>
      </c>
      <c r="R107" s="8">
        <v>2383</v>
      </c>
      <c r="S107" s="8">
        <v>2058</v>
      </c>
      <c r="T107" s="8">
        <v>2026</v>
      </c>
      <c r="U107" s="8">
        <v>1870</v>
      </c>
      <c r="V107" s="8">
        <v>1694</v>
      </c>
      <c r="W107" s="8">
        <v>1758</v>
      </c>
      <c r="X107" s="8">
        <v>1050</v>
      </c>
      <c r="Y107" s="8">
        <v>2232</v>
      </c>
      <c r="Z107" s="9">
        <v>2358</v>
      </c>
      <c r="AA107" s="10">
        <f t="shared" si="75"/>
        <v>-0.31090487238979114</v>
      </c>
      <c r="AB107" s="10">
        <f t="shared" si="75"/>
        <v>0.44655172413793109</v>
      </c>
      <c r="AC107" s="10">
        <f t="shared" si="75"/>
        <v>1.3443298969072166</v>
      </c>
      <c r="AD107" s="10">
        <f t="shared" si="74"/>
        <v>-0.1460344104070499</v>
      </c>
      <c r="AE107" s="10">
        <f t="shared" si="74"/>
        <v>-0.37560738581146746</v>
      </c>
      <c r="AF107" s="10">
        <f t="shared" si="74"/>
        <v>-0.19545903257650543</v>
      </c>
      <c r="AG107" s="10">
        <f t="shared" si="49"/>
        <v>4.8128342245989275E-2</v>
      </c>
      <c r="AH107" s="10">
        <f t="shared" si="49"/>
        <v>-0.3211334120425029</v>
      </c>
      <c r="AI107" s="10">
        <f t="shared" si="49"/>
        <v>-0.32878270762229811</v>
      </c>
      <c r="AJ107" s="10">
        <f t="shared" si="49"/>
        <v>2.1523809523809523</v>
      </c>
      <c r="AK107" s="10">
        <f t="shared" si="49"/>
        <v>-9.8566308243727141E-3</v>
      </c>
      <c r="AL107" s="10">
        <f t="shared" si="49"/>
        <v>0.20865139949109412</v>
      </c>
      <c r="AM107" s="11">
        <f t="shared" si="50"/>
        <v>22749</v>
      </c>
      <c r="AN107" s="11">
        <f t="shared" si="51"/>
        <v>21809</v>
      </c>
      <c r="AO107" s="12">
        <f t="shared" si="52"/>
        <v>4.3101471869411601E-2</v>
      </c>
      <c r="AP107" s="13">
        <f t="shared" si="53"/>
        <v>300.55399999999997</v>
      </c>
      <c r="AQ107" s="13">
        <f t="shared" ref="AQ107" si="82">AN107*$AV$1+AN108*$AV$2+AN109*$AW$3+AN110*$AV$4+AN111*$AV$5</f>
        <v>287.68399999999997</v>
      </c>
      <c r="AR107" s="14">
        <f t="shared" ref="AR107" si="83">(AP107/AQ107)-1</f>
        <v>4.4736585976279608E-2</v>
      </c>
      <c r="AS107" s="15">
        <f t="shared" ref="AS107" si="84">AP107/$AV$6</f>
        <v>6.5722120470247071E-3</v>
      </c>
      <c r="AV107" s="17"/>
      <c r="AW107" s="18"/>
    </row>
    <row r="108" spans="1:49" x14ac:dyDescent="0.25">
      <c r="A108" s="6" t="str">
        <f>[1]Φύλλο1!A103</f>
        <v>ΚΑΡΔΙΤΣΑ</v>
      </c>
      <c r="B108" s="6" t="str">
        <f>[1]Φύλλο1!B103</f>
        <v>TR</v>
      </c>
      <c r="C108" s="7">
        <f>[1]Φύλλο1!P103</f>
        <v>78</v>
      </c>
      <c r="D108" s="7">
        <f>[1]Φύλλο1!Q103</f>
        <v>219</v>
      </c>
      <c r="E108" s="7">
        <f>[1]Φύλλο1!R103</f>
        <v>63</v>
      </c>
      <c r="F108" s="7">
        <f>[1]Φύλλο1!S103</f>
        <v>126</v>
      </c>
      <c r="G108" s="7">
        <f>[1]Φύλλο1!T103</f>
        <v>88</v>
      </c>
      <c r="H108" s="7">
        <f>[1]Φύλλο1!U103</f>
        <v>129</v>
      </c>
      <c r="I108" s="7">
        <f>[1]Φύλλο1!V103</f>
        <v>340</v>
      </c>
      <c r="J108" s="7">
        <f>[1]Φύλλο1!W103</f>
        <v>212</v>
      </c>
      <c r="K108" s="7">
        <f>[1]Φύλλο1!X103</f>
        <v>100</v>
      </c>
      <c r="L108" s="7">
        <f>[1]Φύλλο1!Y103</f>
        <v>206</v>
      </c>
      <c r="M108" s="7">
        <f>[1]Φύλλο1!Z103</f>
        <v>159</v>
      </c>
      <c r="N108" s="7">
        <f>[1]Φύλλο1!AA103</f>
        <v>177</v>
      </c>
      <c r="O108" s="8">
        <v>103</v>
      </c>
      <c r="P108" s="8">
        <v>98</v>
      </c>
      <c r="Q108" s="8">
        <v>45</v>
      </c>
      <c r="R108" s="8">
        <v>269</v>
      </c>
      <c r="S108" s="8">
        <v>131</v>
      </c>
      <c r="T108" s="8">
        <v>260</v>
      </c>
      <c r="U108" s="8">
        <v>157</v>
      </c>
      <c r="V108" s="8">
        <v>84</v>
      </c>
      <c r="W108" s="8">
        <v>166</v>
      </c>
      <c r="X108" s="8">
        <v>55</v>
      </c>
      <c r="Y108" s="8">
        <v>251</v>
      </c>
      <c r="Z108" s="9">
        <v>166</v>
      </c>
      <c r="AA108" s="10">
        <f t="shared" si="75"/>
        <v>-0.24271844660194175</v>
      </c>
      <c r="AB108" s="10">
        <f t="shared" si="75"/>
        <v>1.2346938775510203</v>
      </c>
      <c r="AC108" s="10">
        <f t="shared" si="75"/>
        <v>0.39999999999999991</v>
      </c>
      <c r="AD108" s="10">
        <f t="shared" si="74"/>
        <v>-0.53159851301115246</v>
      </c>
      <c r="AE108" s="10">
        <f t="shared" si="74"/>
        <v>-0.3282442748091603</v>
      </c>
      <c r="AF108" s="10">
        <f t="shared" si="74"/>
        <v>-0.50384615384615383</v>
      </c>
      <c r="AG108" s="10">
        <f t="shared" si="49"/>
        <v>1.1656050955414012</v>
      </c>
      <c r="AH108" s="10">
        <f t="shared" si="49"/>
        <v>1.5238095238095237</v>
      </c>
      <c r="AI108" s="10">
        <f t="shared" si="49"/>
        <v>-0.39759036144578308</v>
      </c>
      <c r="AJ108" s="10">
        <f t="shared" si="49"/>
        <v>2.7454545454545456</v>
      </c>
      <c r="AK108" s="10">
        <f t="shared" si="49"/>
        <v>-0.36653386454183268</v>
      </c>
      <c r="AL108" s="10">
        <f t="shared" si="49"/>
        <v>6.6265060240963791E-2</v>
      </c>
      <c r="AM108" s="11">
        <f t="shared" si="50"/>
        <v>1897</v>
      </c>
      <c r="AN108" s="11">
        <f t="shared" si="51"/>
        <v>1785</v>
      </c>
      <c r="AO108" s="12">
        <f t="shared" si="52"/>
        <v>6.2745098039215685E-2</v>
      </c>
      <c r="AP108" s="13"/>
      <c r="AQ108" s="13"/>
      <c r="AR108" s="14"/>
      <c r="AS108" s="15"/>
    </row>
    <row r="109" spans="1:49" x14ac:dyDescent="0.25">
      <c r="A109" s="6" t="str">
        <f>[1]Φύλλο1!A171</f>
        <v>ΚΑΡΔΙΤΣΑ</v>
      </c>
      <c r="B109" s="6" t="str">
        <f>[1]Φύλλο1!B171</f>
        <v>MO</v>
      </c>
      <c r="C109" s="7">
        <f>[1]Φύλλο1!P171</f>
        <v>10</v>
      </c>
      <c r="D109" s="7">
        <f>[1]Φύλλο1!Q171</f>
        <v>20</v>
      </c>
      <c r="E109" s="7">
        <f>[1]Φύλλο1!R171</f>
        <v>30</v>
      </c>
      <c r="F109" s="7">
        <f>[1]Φύλλο1!S171</f>
        <v>12</v>
      </c>
      <c r="G109" s="7">
        <f>[1]Φύλλο1!T171</f>
        <v>33</v>
      </c>
      <c r="H109" s="7">
        <f>[1]Φύλλο1!U171</f>
        <v>25</v>
      </c>
      <c r="I109" s="7">
        <f>[1]Φύλλο1!V171</f>
        <v>50</v>
      </c>
      <c r="J109" s="7">
        <f>[1]Φύλλο1!W171</f>
        <v>0</v>
      </c>
      <c r="K109" s="7">
        <f>[1]Φύλλο1!X171</f>
        <v>38</v>
      </c>
      <c r="L109" s="7">
        <f>[1]Φύλλο1!Y171</f>
        <v>140</v>
      </c>
      <c r="M109" s="7">
        <f>[1]Φύλλο1!Z171</f>
        <v>35</v>
      </c>
      <c r="N109" s="7">
        <f>[1]Φύλλο1!AA171</f>
        <v>60</v>
      </c>
      <c r="O109" s="8">
        <v>19</v>
      </c>
      <c r="P109" s="8">
        <v>18</v>
      </c>
      <c r="Q109" s="8">
        <v>12</v>
      </c>
      <c r="R109" s="8">
        <v>59</v>
      </c>
      <c r="S109" s="8">
        <v>60</v>
      </c>
      <c r="T109" s="8">
        <v>74</v>
      </c>
      <c r="U109" s="8">
        <v>30</v>
      </c>
      <c r="V109" s="8">
        <v>24</v>
      </c>
      <c r="W109" s="8">
        <v>25</v>
      </c>
      <c r="X109" s="8">
        <v>10</v>
      </c>
      <c r="Y109" s="8">
        <v>22</v>
      </c>
      <c r="Z109" s="9">
        <v>25</v>
      </c>
      <c r="AA109" s="10">
        <f t="shared" si="75"/>
        <v>-0.47368421052631582</v>
      </c>
      <c r="AB109" s="10">
        <f t="shared" si="75"/>
        <v>0.11111111111111116</v>
      </c>
      <c r="AC109" s="10">
        <f t="shared" si="75"/>
        <v>1.5</v>
      </c>
      <c r="AD109" s="10">
        <f t="shared" si="74"/>
        <v>-0.79661016949152541</v>
      </c>
      <c r="AE109" s="10">
        <f t="shared" si="74"/>
        <v>-0.44999999999999996</v>
      </c>
      <c r="AF109" s="10">
        <f t="shared" si="74"/>
        <v>-0.66216216216216217</v>
      </c>
      <c r="AG109" s="10">
        <f t="shared" si="49"/>
        <v>0.66666666666666674</v>
      </c>
      <c r="AH109" s="10">
        <f t="shared" si="49"/>
        <v>-1</v>
      </c>
      <c r="AI109" s="10">
        <f t="shared" si="49"/>
        <v>0.52</v>
      </c>
      <c r="AJ109" s="10">
        <f t="shared" ref="AJ109:AL172" si="85">((L109/X109)-1)</f>
        <v>13</v>
      </c>
      <c r="AK109" s="10">
        <f t="shared" si="85"/>
        <v>0.59090909090909083</v>
      </c>
      <c r="AL109" s="10">
        <f t="shared" si="85"/>
        <v>1.4</v>
      </c>
      <c r="AM109" s="11">
        <f t="shared" si="50"/>
        <v>453</v>
      </c>
      <c r="AN109" s="11">
        <f t="shared" si="51"/>
        <v>378</v>
      </c>
      <c r="AO109" s="12">
        <f t="shared" si="52"/>
        <v>0.19841269841269837</v>
      </c>
      <c r="AP109" s="13"/>
      <c r="AQ109" s="13"/>
      <c r="AR109" s="14"/>
      <c r="AS109" s="15"/>
    </row>
    <row r="110" spans="1:49" x14ac:dyDescent="0.25">
      <c r="A110" s="6" t="str">
        <f>[1]Φύλλο1!A239</f>
        <v>ΚΑΡΔΙΤΣΑ</v>
      </c>
      <c r="B110" s="6" t="str">
        <f>[1]Φύλλο1!B239</f>
        <v>OTR</v>
      </c>
      <c r="C110" s="7">
        <f>[1]Φύλλο1!P239</f>
        <v>0</v>
      </c>
      <c r="D110" s="7">
        <f>[1]Φύλλο1!Q239</f>
        <v>0</v>
      </c>
      <c r="E110" s="7">
        <f>[1]Φύλλο1!R239</f>
        <v>0</v>
      </c>
      <c r="F110" s="7">
        <f>[1]Φύλλο1!S239</f>
        <v>2</v>
      </c>
      <c r="G110" s="7">
        <f>[1]Φύλλο1!T239</f>
        <v>3</v>
      </c>
      <c r="H110" s="7">
        <f>[1]Φύλλο1!U239</f>
        <v>1</v>
      </c>
      <c r="I110" s="7">
        <f>[1]Φύλλο1!V239</f>
        <v>4</v>
      </c>
      <c r="J110" s="7">
        <f>[1]Φύλλο1!W239</f>
        <v>0</v>
      </c>
      <c r="K110" s="7">
        <f>[1]Φύλλο1!X239</f>
        <v>0</v>
      </c>
      <c r="L110" s="7">
        <f>[1]Φύλλο1!Y239</f>
        <v>0</v>
      </c>
      <c r="M110" s="7">
        <f>[1]Φύλλο1!Z239</f>
        <v>0</v>
      </c>
      <c r="N110" s="7">
        <f>[1]Φύλλο1!AA239</f>
        <v>0</v>
      </c>
      <c r="O110" s="8">
        <v>2</v>
      </c>
      <c r="P110" s="8">
        <v>0</v>
      </c>
      <c r="Q110" s="8">
        <v>0</v>
      </c>
      <c r="R110" s="8">
        <v>19</v>
      </c>
      <c r="S110" s="8">
        <v>3</v>
      </c>
      <c r="T110" s="8">
        <v>6</v>
      </c>
      <c r="U110" s="8">
        <v>0</v>
      </c>
      <c r="V110" s="8">
        <v>0</v>
      </c>
      <c r="W110" s="8">
        <v>1</v>
      </c>
      <c r="X110" s="8">
        <v>0</v>
      </c>
      <c r="Y110" s="8">
        <v>0</v>
      </c>
      <c r="Z110" s="9">
        <v>0</v>
      </c>
      <c r="AA110" s="10">
        <f t="shared" si="75"/>
        <v>-1</v>
      </c>
      <c r="AB110" s="10" t="e">
        <f t="shared" si="75"/>
        <v>#DIV/0!</v>
      </c>
      <c r="AC110" s="10" t="e">
        <f t="shared" si="75"/>
        <v>#DIV/0!</v>
      </c>
      <c r="AD110" s="10">
        <f t="shared" si="74"/>
        <v>-0.89473684210526316</v>
      </c>
      <c r="AE110" s="10">
        <f t="shared" si="74"/>
        <v>0</v>
      </c>
      <c r="AF110" s="10">
        <f t="shared" si="74"/>
        <v>-0.83333333333333337</v>
      </c>
      <c r="AG110" s="10" t="e">
        <f t="shared" si="74"/>
        <v>#DIV/0!</v>
      </c>
      <c r="AH110" s="10" t="e">
        <f t="shared" si="74"/>
        <v>#DIV/0!</v>
      </c>
      <c r="AI110" s="10">
        <f t="shared" si="74"/>
        <v>-1</v>
      </c>
      <c r="AJ110" s="10" t="e">
        <f t="shared" si="85"/>
        <v>#DIV/0!</v>
      </c>
      <c r="AK110" s="10" t="e">
        <f t="shared" si="85"/>
        <v>#DIV/0!</v>
      </c>
      <c r="AL110" s="10" t="e">
        <f t="shared" si="85"/>
        <v>#DIV/0!</v>
      </c>
      <c r="AM110" s="11">
        <f t="shared" si="50"/>
        <v>10</v>
      </c>
      <c r="AN110" s="11">
        <f t="shared" si="51"/>
        <v>31</v>
      </c>
      <c r="AO110" s="12">
        <f t="shared" si="52"/>
        <v>-0.67741935483870974</v>
      </c>
      <c r="AP110" s="16"/>
      <c r="AQ110" s="16"/>
      <c r="AR110" s="14"/>
      <c r="AS110" s="15"/>
    </row>
    <row r="111" spans="1:49" x14ac:dyDescent="0.25">
      <c r="A111" s="6" t="str">
        <f>[1]Φύλλο1!A307</f>
        <v>ΚΑΡΔΙΤΣΑ</v>
      </c>
      <c r="B111" s="6" t="str">
        <f>[1]Φύλλο1!B307</f>
        <v>AGR</v>
      </c>
      <c r="C111" s="7">
        <f>[1]Φύλλο1!P307</f>
        <v>3</v>
      </c>
      <c r="D111" s="7">
        <f>[1]Φύλλο1!Q307</f>
        <v>4</v>
      </c>
      <c r="E111" s="7">
        <f>[1]Φύλλο1!R307</f>
        <v>56</v>
      </c>
      <c r="F111" s="7">
        <f>[1]Φύλλο1!S307</f>
        <v>4</v>
      </c>
      <c r="G111" s="7">
        <f>[1]Φύλλο1!T307</f>
        <v>32</v>
      </c>
      <c r="H111" s="7">
        <f>[1]Φύλλο1!U307</f>
        <v>5</v>
      </c>
      <c r="I111" s="7">
        <f>[1]Φύλλο1!V307</f>
        <v>13</v>
      </c>
      <c r="J111" s="7">
        <f>[1]Φύλλο1!W307</f>
        <v>3</v>
      </c>
      <c r="K111" s="7">
        <f>[1]Φύλλο1!X307</f>
        <v>0</v>
      </c>
      <c r="L111" s="7">
        <f>[1]Φύλλο1!Y307</f>
        <v>45</v>
      </c>
      <c r="M111" s="7">
        <f>[1]Φύλλο1!Z307</f>
        <v>5</v>
      </c>
      <c r="N111" s="7">
        <f>[1]Φύλλο1!AA307</f>
        <v>34</v>
      </c>
      <c r="O111" s="8">
        <v>11</v>
      </c>
      <c r="P111" s="8">
        <v>7</v>
      </c>
      <c r="Q111" s="8">
        <v>1</v>
      </c>
      <c r="R111" s="8">
        <v>42</v>
      </c>
      <c r="S111" s="8">
        <v>33</v>
      </c>
      <c r="T111" s="8">
        <v>9</v>
      </c>
      <c r="U111" s="8">
        <v>17</v>
      </c>
      <c r="V111" s="8">
        <v>6</v>
      </c>
      <c r="W111" s="8">
        <v>12</v>
      </c>
      <c r="X111" s="8">
        <v>1</v>
      </c>
      <c r="Y111" s="8">
        <v>7</v>
      </c>
      <c r="Z111" s="9">
        <v>32</v>
      </c>
      <c r="AA111" s="10">
        <f t="shared" si="75"/>
        <v>-0.72727272727272729</v>
      </c>
      <c r="AB111" s="10">
        <f t="shared" si="75"/>
        <v>-0.4285714285714286</v>
      </c>
      <c r="AC111" s="10">
        <f t="shared" si="75"/>
        <v>55</v>
      </c>
      <c r="AD111" s="10">
        <f t="shared" si="74"/>
        <v>-0.90476190476190477</v>
      </c>
      <c r="AE111" s="10">
        <f t="shared" si="74"/>
        <v>-3.0303030303030276E-2</v>
      </c>
      <c r="AF111" s="10">
        <f t="shared" si="74"/>
        <v>-0.44444444444444442</v>
      </c>
      <c r="AG111" s="10">
        <f t="shared" si="74"/>
        <v>-0.23529411764705888</v>
      </c>
      <c r="AH111" s="10">
        <f t="shared" si="74"/>
        <v>-0.5</v>
      </c>
      <c r="AI111" s="10">
        <f t="shared" si="74"/>
        <v>-1</v>
      </c>
      <c r="AJ111" s="10">
        <f t="shared" si="85"/>
        <v>44</v>
      </c>
      <c r="AK111" s="10">
        <f t="shared" si="85"/>
        <v>-0.2857142857142857</v>
      </c>
      <c r="AL111" s="10">
        <f t="shared" si="85"/>
        <v>6.25E-2</v>
      </c>
      <c r="AM111" s="11">
        <f t="shared" si="50"/>
        <v>204</v>
      </c>
      <c r="AN111" s="11">
        <f t="shared" si="51"/>
        <v>178</v>
      </c>
      <c r="AO111" s="12">
        <f t="shared" si="52"/>
        <v>0.14606741573033699</v>
      </c>
      <c r="AP111" s="16"/>
      <c r="AQ111" s="16"/>
      <c r="AR111" s="14"/>
      <c r="AS111" s="15"/>
    </row>
    <row r="112" spans="1:49" x14ac:dyDescent="0.25">
      <c r="A112" s="6" t="str">
        <f>[1]Φύλλο1!A43</f>
        <v>ΚΑΣΤΟΡΙΑ</v>
      </c>
      <c r="B112" s="6" t="str">
        <f>[1]Φύλλο1!B43</f>
        <v>PA</v>
      </c>
      <c r="C112" s="7">
        <f>[1]Φύλλο1!P43</f>
        <v>0</v>
      </c>
      <c r="D112" s="7">
        <f>[1]Φύλλο1!Q43</f>
        <v>2020</v>
      </c>
      <c r="E112" s="7">
        <f>[1]Φύλλο1!R43</f>
        <v>2030</v>
      </c>
      <c r="F112" s="7">
        <f>[1]Φύλλο1!S43</f>
        <v>940</v>
      </c>
      <c r="G112" s="7">
        <f>[1]Φύλλο1!T43</f>
        <v>2220</v>
      </c>
      <c r="H112" s="7">
        <f>[1]Φύλλο1!U43</f>
        <v>1485</v>
      </c>
      <c r="I112" s="7">
        <f>[1]Φύλλο1!V43</f>
        <v>1100</v>
      </c>
      <c r="J112" s="7">
        <f>[1]Φύλλο1!W43</f>
        <v>902</v>
      </c>
      <c r="K112" s="7">
        <f>[1]Φύλλο1!X43</f>
        <v>1340</v>
      </c>
      <c r="L112" s="7">
        <f>[1]Φύλλο1!Y43</f>
        <v>1443</v>
      </c>
      <c r="M112" s="7">
        <f>[1]Φύλλο1!Z43</f>
        <v>2190</v>
      </c>
      <c r="N112" s="7">
        <f>[1]Φύλλο1!AA43</f>
        <v>2535</v>
      </c>
      <c r="O112" s="8">
        <v>1604</v>
      </c>
      <c r="P112" s="8">
        <v>1340</v>
      </c>
      <c r="Q112" s="8">
        <v>1190</v>
      </c>
      <c r="R112" s="8">
        <v>1507</v>
      </c>
      <c r="S112" s="8">
        <v>1740</v>
      </c>
      <c r="T112" s="8">
        <v>529</v>
      </c>
      <c r="U112" s="8">
        <v>986</v>
      </c>
      <c r="V112" s="8">
        <v>927</v>
      </c>
      <c r="W112" s="8">
        <v>1276</v>
      </c>
      <c r="X112" s="8">
        <v>1089</v>
      </c>
      <c r="Y112" s="8">
        <v>2462</v>
      </c>
      <c r="Z112" s="9">
        <v>3439</v>
      </c>
      <c r="AA112" s="10">
        <f t="shared" si="75"/>
        <v>-1</v>
      </c>
      <c r="AB112" s="10">
        <f t="shared" si="75"/>
        <v>0.50746268656716409</v>
      </c>
      <c r="AC112" s="10">
        <f t="shared" si="75"/>
        <v>0.70588235294117641</v>
      </c>
      <c r="AD112" s="10">
        <f t="shared" si="74"/>
        <v>-0.37624419376244189</v>
      </c>
      <c r="AE112" s="10">
        <f t="shared" si="74"/>
        <v>0.27586206896551735</v>
      </c>
      <c r="AF112" s="10">
        <f t="shared" si="74"/>
        <v>1.8071833648393194</v>
      </c>
      <c r="AG112" s="10">
        <f t="shared" si="74"/>
        <v>0.11561866125760645</v>
      </c>
      <c r="AH112" s="10">
        <f t="shared" si="74"/>
        <v>-2.6968716289104688E-2</v>
      </c>
      <c r="AI112" s="10">
        <f t="shared" si="74"/>
        <v>5.0156739811912265E-2</v>
      </c>
      <c r="AJ112" s="10">
        <f t="shared" si="85"/>
        <v>0.32506887052341593</v>
      </c>
      <c r="AK112" s="10">
        <f t="shared" si="85"/>
        <v>-0.11047928513403737</v>
      </c>
      <c r="AL112" s="10">
        <f t="shared" si="85"/>
        <v>-0.262867112532713</v>
      </c>
      <c r="AM112" s="11">
        <f t="shared" si="50"/>
        <v>18205</v>
      </c>
      <c r="AN112" s="11">
        <f t="shared" si="51"/>
        <v>18089</v>
      </c>
      <c r="AO112" s="12">
        <f t="shared" si="52"/>
        <v>6.4127370224997815E-3</v>
      </c>
      <c r="AP112" s="13">
        <f t="shared" ref="AP112" si="86">AM112*$AV$1+AM113*$AV$2+AM114*$AV$3+AM115*$AV$4+AM116*$AV$5</f>
        <v>210.82400000000004</v>
      </c>
      <c r="AQ112" s="13">
        <f t="shared" ref="AQ112" si="87">AN112*$AV$1+AN113*$AV$2+AN114*$AW$3+AN115*$AV$4+AN116*$AV$5</f>
        <v>206.61</v>
      </c>
      <c r="AR112" s="14">
        <f t="shared" ref="AR112" si="88">(AP112/AQ112)-1</f>
        <v>2.0395915008954102E-2</v>
      </c>
      <c r="AS112" s="15">
        <f t="shared" ref="AS112" si="89">AP112/$AV$6</f>
        <v>4.6100868150213839E-3</v>
      </c>
    </row>
    <row r="113" spans="1:49" x14ac:dyDescent="0.25">
      <c r="A113" s="6" t="str">
        <f>[1]Φύλλο1!A111</f>
        <v>ΚΑΣΤΟΡΙΑ</v>
      </c>
      <c r="B113" s="6" t="str">
        <f>[1]Φύλλο1!B111</f>
        <v>TR</v>
      </c>
      <c r="C113" s="7">
        <f>[1]Φύλλο1!P111</f>
        <v>0</v>
      </c>
      <c r="D113" s="7">
        <f>[1]Φύλλο1!Q111</f>
        <v>108</v>
      </c>
      <c r="E113" s="7">
        <f>[1]Φύλλο1!R111</f>
        <v>52</v>
      </c>
      <c r="F113" s="7">
        <f>[1]Φύλλο1!S111</f>
        <v>87</v>
      </c>
      <c r="G113" s="7">
        <f>[1]Φύλλο1!T111</f>
        <v>65</v>
      </c>
      <c r="H113" s="7">
        <f>[1]Φύλλο1!U111</f>
        <v>101</v>
      </c>
      <c r="I113" s="7">
        <f>[1]Φύλλο1!V111</f>
        <v>47</v>
      </c>
      <c r="J113" s="7">
        <f>[1]Φύλλο1!W111</f>
        <v>86</v>
      </c>
      <c r="K113" s="7">
        <f>[1]Φύλλο1!X111</f>
        <v>62</v>
      </c>
      <c r="L113" s="7">
        <f>[1]Φύλλο1!Y111</f>
        <v>135</v>
      </c>
      <c r="M113" s="7">
        <f>[1]Φύλλο1!Z111</f>
        <v>62</v>
      </c>
      <c r="N113" s="7">
        <f>[1]Φύλλο1!AA111</f>
        <v>33</v>
      </c>
      <c r="O113" s="8">
        <v>60</v>
      </c>
      <c r="P113" s="8">
        <v>112</v>
      </c>
      <c r="Q113" s="8">
        <v>55</v>
      </c>
      <c r="R113" s="8">
        <v>69</v>
      </c>
      <c r="S113" s="8">
        <v>144</v>
      </c>
      <c r="T113" s="8">
        <v>36</v>
      </c>
      <c r="U113" s="8">
        <v>108</v>
      </c>
      <c r="V113" s="8">
        <v>52</v>
      </c>
      <c r="W113" s="8">
        <v>95</v>
      </c>
      <c r="X113" s="8">
        <v>45</v>
      </c>
      <c r="Y113" s="8">
        <v>63</v>
      </c>
      <c r="Z113" s="9">
        <v>52</v>
      </c>
      <c r="AA113" s="10">
        <f t="shared" si="75"/>
        <v>-1</v>
      </c>
      <c r="AB113" s="10">
        <f t="shared" si="75"/>
        <v>-3.5714285714285698E-2</v>
      </c>
      <c r="AC113" s="10">
        <f t="shared" si="75"/>
        <v>-5.4545454545454564E-2</v>
      </c>
      <c r="AD113" s="10">
        <f t="shared" si="74"/>
        <v>0.26086956521739135</v>
      </c>
      <c r="AE113" s="10">
        <f t="shared" si="74"/>
        <v>-0.54861111111111116</v>
      </c>
      <c r="AF113" s="10">
        <f t="shared" si="74"/>
        <v>1.8055555555555554</v>
      </c>
      <c r="AG113" s="10">
        <f t="shared" si="74"/>
        <v>-0.56481481481481488</v>
      </c>
      <c r="AH113" s="10">
        <f t="shared" si="74"/>
        <v>0.65384615384615374</v>
      </c>
      <c r="AI113" s="10">
        <f t="shared" si="74"/>
        <v>-0.34736842105263155</v>
      </c>
      <c r="AJ113" s="10">
        <f t="shared" si="85"/>
        <v>2</v>
      </c>
      <c r="AK113" s="10">
        <f t="shared" si="85"/>
        <v>-1.5873015873015928E-2</v>
      </c>
      <c r="AL113" s="10">
        <f t="shared" si="85"/>
        <v>-0.36538461538461542</v>
      </c>
      <c r="AM113" s="11">
        <f t="shared" si="50"/>
        <v>838</v>
      </c>
      <c r="AN113" s="11">
        <f t="shared" si="51"/>
        <v>891</v>
      </c>
      <c r="AO113" s="12">
        <f t="shared" si="52"/>
        <v>-5.9483726150392768E-2</v>
      </c>
      <c r="AP113" s="13"/>
      <c r="AQ113" s="13"/>
      <c r="AR113" s="14"/>
      <c r="AS113" s="15"/>
    </row>
    <row r="114" spans="1:49" x14ac:dyDescent="0.25">
      <c r="A114" s="6" t="str">
        <f>[1]Φύλλο1!A179</f>
        <v>ΚΑΣΤΟΡΙΑ</v>
      </c>
      <c r="B114" s="6" t="str">
        <f>[1]Φύλλο1!B179</f>
        <v>MO</v>
      </c>
      <c r="C114" s="7">
        <f>[1]Φύλλο1!P179</f>
        <v>0</v>
      </c>
      <c r="D114" s="7">
        <f>[1]Φύλλο1!Q179</f>
        <v>10</v>
      </c>
      <c r="E114" s="7">
        <f>[1]Φύλλο1!R179</f>
        <v>14</v>
      </c>
      <c r="F114" s="7">
        <f>[1]Φύλλο1!S179</f>
        <v>5</v>
      </c>
      <c r="G114" s="7">
        <f>[1]Φύλλο1!T179</f>
        <v>120</v>
      </c>
      <c r="H114" s="7">
        <f>[1]Φύλλο1!U179</f>
        <v>52</v>
      </c>
      <c r="I114" s="7">
        <f>[1]Φύλλο1!V179</f>
        <v>31</v>
      </c>
      <c r="J114" s="7">
        <f>[1]Φύλλο1!W179</f>
        <v>39</v>
      </c>
      <c r="K114" s="7">
        <f>[1]Φύλλο1!X179</f>
        <v>82</v>
      </c>
      <c r="L114" s="7">
        <f>[1]Φύλλο1!Y179</f>
        <v>10</v>
      </c>
      <c r="M114" s="7">
        <f>[1]Φύλλο1!Z179</f>
        <v>24</v>
      </c>
      <c r="N114" s="7">
        <f>[1]Φύλλο1!AA179</f>
        <v>9</v>
      </c>
      <c r="O114" s="8">
        <v>12</v>
      </c>
      <c r="P114" s="8">
        <v>235</v>
      </c>
      <c r="Q114" s="8">
        <v>5</v>
      </c>
      <c r="R114" s="8">
        <v>19</v>
      </c>
      <c r="S114" s="8">
        <v>26</v>
      </c>
      <c r="T114" s="8">
        <v>51</v>
      </c>
      <c r="U114" s="8">
        <v>38</v>
      </c>
      <c r="V114" s="8">
        <v>5</v>
      </c>
      <c r="W114" s="8">
        <v>27</v>
      </c>
      <c r="X114" s="8">
        <v>4</v>
      </c>
      <c r="Y114" s="8">
        <v>28</v>
      </c>
      <c r="Z114" s="9">
        <v>12</v>
      </c>
      <c r="AA114" s="10">
        <f t="shared" si="75"/>
        <v>-1</v>
      </c>
      <c r="AB114" s="10">
        <f t="shared" si="75"/>
        <v>-0.95744680851063835</v>
      </c>
      <c r="AC114" s="10">
        <f t="shared" si="75"/>
        <v>1.7999999999999998</v>
      </c>
      <c r="AD114" s="10">
        <f t="shared" si="74"/>
        <v>-0.73684210526315796</v>
      </c>
      <c r="AE114" s="10">
        <f t="shared" si="74"/>
        <v>3.615384615384615</v>
      </c>
      <c r="AF114" s="10">
        <f t="shared" si="74"/>
        <v>1.9607843137254832E-2</v>
      </c>
      <c r="AG114" s="10">
        <f t="shared" si="74"/>
        <v>-0.18421052631578949</v>
      </c>
      <c r="AH114" s="10">
        <f t="shared" si="74"/>
        <v>6.8</v>
      </c>
      <c r="AI114" s="10">
        <f t="shared" si="74"/>
        <v>2.0370370370370372</v>
      </c>
      <c r="AJ114" s="10">
        <f t="shared" si="85"/>
        <v>1.5</v>
      </c>
      <c r="AK114" s="10">
        <f t="shared" si="85"/>
        <v>-0.1428571428571429</v>
      </c>
      <c r="AL114" s="10">
        <f t="shared" si="85"/>
        <v>-0.25</v>
      </c>
      <c r="AM114" s="11">
        <f t="shared" si="50"/>
        <v>396</v>
      </c>
      <c r="AN114" s="11">
        <f t="shared" si="51"/>
        <v>462</v>
      </c>
      <c r="AO114" s="12">
        <f t="shared" si="52"/>
        <v>-0.1428571428571429</v>
      </c>
      <c r="AP114" s="13"/>
      <c r="AQ114" s="13"/>
      <c r="AR114" s="14"/>
      <c r="AS114" s="15"/>
    </row>
    <row r="115" spans="1:49" x14ac:dyDescent="0.25">
      <c r="A115" s="6" t="str">
        <f>[1]Φύλλο1!A247</f>
        <v>ΚΑΣΤΟΡΙΑ</v>
      </c>
      <c r="B115" s="6" t="str">
        <f>[1]Φύλλο1!B247</f>
        <v>OTR</v>
      </c>
      <c r="C115" s="7">
        <f>[1]Φύλλο1!P247</f>
        <v>0</v>
      </c>
      <c r="D115" s="7">
        <f>[1]Φύλλο1!Q247</f>
        <v>9</v>
      </c>
      <c r="E115" s="7">
        <f>[1]Φύλλο1!R247</f>
        <v>10</v>
      </c>
      <c r="F115" s="7">
        <f>[1]Φύλλο1!S247</f>
        <v>0</v>
      </c>
      <c r="G115" s="7">
        <f>[1]Φύλλο1!T247</f>
        <v>0</v>
      </c>
      <c r="H115" s="7">
        <f>[1]Φύλλο1!U247</f>
        <v>0</v>
      </c>
      <c r="I115" s="7">
        <f>[1]Φύλλο1!V247</f>
        <v>2</v>
      </c>
      <c r="J115" s="7">
        <f>[1]Φύλλο1!W247</f>
        <v>0</v>
      </c>
      <c r="K115" s="7">
        <f>[1]Φύλλο1!X247</f>
        <v>0</v>
      </c>
      <c r="L115" s="7">
        <f>[1]Φύλλο1!Y247</f>
        <v>0</v>
      </c>
      <c r="M115" s="7">
        <f>[1]Φύλλο1!Z247</f>
        <v>5</v>
      </c>
      <c r="N115" s="7">
        <f>[1]Φύλλο1!AA247</f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9">
        <v>0</v>
      </c>
      <c r="AA115" s="10" t="e">
        <f t="shared" si="75"/>
        <v>#DIV/0!</v>
      </c>
      <c r="AB115" s="10" t="e">
        <f t="shared" si="75"/>
        <v>#DIV/0!</v>
      </c>
      <c r="AC115" s="10" t="e">
        <f t="shared" si="75"/>
        <v>#DIV/0!</v>
      </c>
      <c r="AD115" s="10" t="e">
        <f t="shared" si="74"/>
        <v>#DIV/0!</v>
      </c>
      <c r="AE115" s="10" t="e">
        <f t="shared" si="74"/>
        <v>#DIV/0!</v>
      </c>
      <c r="AF115" s="10" t="e">
        <f t="shared" si="74"/>
        <v>#DIV/0!</v>
      </c>
      <c r="AG115" s="10" t="e">
        <f t="shared" si="74"/>
        <v>#DIV/0!</v>
      </c>
      <c r="AH115" s="10" t="e">
        <f t="shared" si="74"/>
        <v>#DIV/0!</v>
      </c>
      <c r="AI115" s="10" t="e">
        <f t="shared" si="74"/>
        <v>#DIV/0!</v>
      </c>
      <c r="AJ115" s="10" t="e">
        <f t="shared" si="85"/>
        <v>#DIV/0!</v>
      </c>
      <c r="AK115" s="10" t="e">
        <f t="shared" si="85"/>
        <v>#DIV/0!</v>
      </c>
      <c r="AL115" s="10" t="e">
        <f t="shared" si="85"/>
        <v>#DIV/0!</v>
      </c>
      <c r="AM115" s="11">
        <f t="shared" si="50"/>
        <v>26</v>
      </c>
      <c r="AN115" s="11">
        <f t="shared" si="51"/>
        <v>0</v>
      </c>
      <c r="AO115" s="12" t="e">
        <f t="shared" si="52"/>
        <v>#DIV/0!</v>
      </c>
      <c r="AP115" s="16"/>
      <c r="AQ115" s="16"/>
      <c r="AR115" s="14"/>
      <c r="AS115" s="15"/>
    </row>
    <row r="116" spans="1:49" x14ac:dyDescent="0.25">
      <c r="A116" s="6" t="str">
        <f>[1]Φύλλο1!A315</f>
        <v>ΚΑΣΤΟΡΙΑ</v>
      </c>
      <c r="B116" s="6" t="str">
        <f>[1]Φύλλο1!B315</f>
        <v>AGR</v>
      </c>
      <c r="C116" s="7">
        <f>[1]Φύλλο1!P315</f>
        <v>0</v>
      </c>
      <c r="D116" s="7">
        <f>[1]Φύλλο1!Q315</f>
        <v>15</v>
      </c>
      <c r="E116" s="7">
        <f>[1]Φύλλο1!R315</f>
        <v>21</v>
      </c>
      <c r="F116" s="7">
        <f>[1]Φύλλο1!S315</f>
        <v>10</v>
      </c>
      <c r="G116" s="7">
        <f>[1]Φύλλο1!T315</f>
        <v>18</v>
      </c>
      <c r="H116" s="7">
        <f>[1]Φύλλο1!U315</f>
        <v>13</v>
      </c>
      <c r="I116" s="7">
        <f>[1]Φύλλο1!V315</f>
        <v>43</v>
      </c>
      <c r="J116" s="7">
        <f>[1]Φύλλο1!W315</f>
        <v>19</v>
      </c>
      <c r="K116" s="7">
        <f>[1]Φύλλο1!X315</f>
        <v>4</v>
      </c>
      <c r="L116" s="7">
        <f>[1]Φύλλο1!Y315</f>
        <v>5</v>
      </c>
      <c r="M116" s="7">
        <f>[1]Φύλλο1!Z315</f>
        <v>27</v>
      </c>
      <c r="N116" s="7">
        <f>[1]Φύλλο1!AA315</f>
        <v>3</v>
      </c>
      <c r="O116" s="8">
        <v>12</v>
      </c>
      <c r="P116" s="8">
        <v>10</v>
      </c>
      <c r="Q116" s="8">
        <v>2</v>
      </c>
      <c r="R116" s="8">
        <v>31</v>
      </c>
      <c r="S116" s="8">
        <v>22</v>
      </c>
      <c r="T116" s="8">
        <v>7</v>
      </c>
      <c r="U116" s="8">
        <v>32</v>
      </c>
      <c r="V116" s="8">
        <v>2</v>
      </c>
      <c r="W116" s="8">
        <v>8</v>
      </c>
      <c r="X116" s="8">
        <v>2</v>
      </c>
      <c r="Y116" s="8">
        <v>11</v>
      </c>
      <c r="Z116" s="9">
        <v>16</v>
      </c>
      <c r="AA116" s="10">
        <f t="shared" si="75"/>
        <v>-1</v>
      </c>
      <c r="AB116" s="10">
        <f t="shared" si="75"/>
        <v>0.5</v>
      </c>
      <c r="AC116" s="10">
        <f t="shared" si="75"/>
        <v>9.5</v>
      </c>
      <c r="AD116" s="10">
        <f t="shared" si="74"/>
        <v>-0.67741935483870974</v>
      </c>
      <c r="AE116" s="10">
        <f t="shared" si="74"/>
        <v>-0.18181818181818177</v>
      </c>
      <c r="AF116" s="10">
        <f t="shared" si="74"/>
        <v>0.85714285714285721</v>
      </c>
      <c r="AG116" s="10">
        <f t="shared" si="74"/>
        <v>0.34375</v>
      </c>
      <c r="AH116" s="10">
        <f t="shared" si="74"/>
        <v>8.5</v>
      </c>
      <c r="AI116" s="10">
        <f t="shared" si="74"/>
        <v>-0.5</v>
      </c>
      <c r="AJ116" s="10">
        <f t="shared" si="85"/>
        <v>1.5</v>
      </c>
      <c r="AK116" s="10">
        <f t="shared" si="85"/>
        <v>1.4545454545454546</v>
      </c>
      <c r="AL116" s="10">
        <f t="shared" si="85"/>
        <v>-0.8125</v>
      </c>
      <c r="AM116" s="11">
        <f t="shared" si="50"/>
        <v>178</v>
      </c>
      <c r="AN116" s="11">
        <f t="shared" si="51"/>
        <v>155</v>
      </c>
      <c r="AO116" s="12">
        <f t="shared" si="52"/>
        <v>0.14838709677419359</v>
      </c>
      <c r="AP116" s="16"/>
      <c r="AQ116" s="16"/>
      <c r="AR116" s="14"/>
      <c r="AS116" s="15"/>
    </row>
    <row r="117" spans="1:49" x14ac:dyDescent="0.25">
      <c r="A117" s="6" t="str">
        <f>[1]Φύλλο1!A40</f>
        <v>ΚΕΡΚΥΡΑ</v>
      </c>
      <c r="B117" s="6" t="str">
        <f>[1]Φύλλο1!B40</f>
        <v>PA</v>
      </c>
      <c r="C117" s="7">
        <f>[1]Φύλλο1!P40</f>
        <v>5870</v>
      </c>
      <c r="D117" s="7">
        <f>[1]Φύλλο1!Q40</f>
        <v>4670</v>
      </c>
      <c r="E117" s="7">
        <f>[1]Φύλλο1!R40</f>
        <v>5870</v>
      </c>
      <c r="F117" s="7">
        <f>[1]Φύλλο1!S40</f>
        <v>4817</v>
      </c>
      <c r="G117" s="7">
        <f>[1]Φύλλο1!T40</f>
        <v>5490</v>
      </c>
      <c r="H117" s="7">
        <f>[1]Φύλλο1!U40</f>
        <v>6250</v>
      </c>
      <c r="I117" s="7">
        <f>[1]Φύλλο1!V40</f>
        <v>6215</v>
      </c>
      <c r="J117" s="7">
        <f>[1]Φύλλο1!W40</f>
        <v>4685</v>
      </c>
      <c r="K117" s="7">
        <f>[1]Φύλλο1!X40</f>
        <v>5068</v>
      </c>
      <c r="L117" s="7">
        <f>[1]Φύλλο1!Y40</f>
        <v>8070</v>
      </c>
      <c r="M117" s="7">
        <f>[1]Φύλλο1!Z40</f>
        <v>7960</v>
      </c>
      <c r="N117" s="7">
        <f>[1]Φύλλο1!AA40</f>
        <v>5240</v>
      </c>
      <c r="O117" s="8">
        <v>3200</v>
      </c>
      <c r="P117" s="8">
        <v>3680</v>
      </c>
      <c r="Q117" s="8">
        <v>3250</v>
      </c>
      <c r="R117" s="8">
        <v>5872</v>
      </c>
      <c r="S117" s="8">
        <v>5680</v>
      </c>
      <c r="T117" s="8">
        <v>4245</v>
      </c>
      <c r="U117" s="8">
        <v>4082</v>
      </c>
      <c r="V117" s="8">
        <v>6480</v>
      </c>
      <c r="W117" s="8">
        <v>5495</v>
      </c>
      <c r="X117" s="8">
        <v>7081</v>
      </c>
      <c r="Y117" s="8">
        <v>6460</v>
      </c>
      <c r="Z117" s="9">
        <v>4600</v>
      </c>
      <c r="AA117" s="10">
        <f t="shared" si="75"/>
        <v>0.83437500000000009</v>
      </c>
      <c r="AB117" s="10">
        <f t="shared" si="75"/>
        <v>0.26902173913043481</v>
      </c>
      <c r="AC117" s="10">
        <f t="shared" si="75"/>
        <v>0.80615384615384622</v>
      </c>
      <c r="AD117" s="10">
        <f t="shared" si="74"/>
        <v>-0.1796662125340599</v>
      </c>
      <c r="AE117" s="10">
        <f t="shared" si="74"/>
        <v>-3.3450704225352124E-2</v>
      </c>
      <c r="AF117" s="10">
        <f t="shared" si="74"/>
        <v>0.47232037691401652</v>
      </c>
      <c r="AG117" s="10">
        <f t="shared" si="74"/>
        <v>0.52253797158255755</v>
      </c>
      <c r="AH117" s="10">
        <f t="shared" si="74"/>
        <v>-0.27700617283950613</v>
      </c>
      <c r="AI117" s="10">
        <f t="shared" si="74"/>
        <v>-7.7707006369426734E-2</v>
      </c>
      <c r="AJ117" s="10">
        <f t="shared" si="85"/>
        <v>0.13966953820081907</v>
      </c>
      <c r="AK117" s="10">
        <f t="shared" si="85"/>
        <v>0.2321981424148607</v>
      </c>
      <c r="AL117" s="10">
        <f t="shared" si="85"/>
        <v>0.13913043478260878</v>
      </c>
      <c r="AM117" s="11">
        <f t="shared" si="50"/>
        <v>70205</v>
      </c>
      <c r="AN117" s="11">
        <f t="shared" si="51"/>
        <v>60125</v>
      </c>
      <c r="AO117" s="12">
        <f t="shared" si="52"/>
        <v>0.16765072765072775</v>
      </c>
      <c r="AP117" s="13">
        <f t="shared" si="41"/>
        <v>790.03200000000004</v>
      </c>
      <c r="AQ117" s="13">
        <f t="shared" ref="AQ117" si="90">AN117*$AV$1+AN118*$AV$2+AN119*$AW$3+AN120*$AV$4+AN121*$AV$5</f>
        <v>692.91399999999999</v>
      </c>
      <c r="AR117" s="14">
        <f t="shared" ref="AR117" si="91">(AP117/AQ117)-1</f>
        <v>0.14015880758651145</v>
      </c>
      <c r="AS117" s="15">
        <f t="shared" ref="AS117" si="92">AP117/$AV$6</f>
        <v>1.7275623774546417E-2</v>
      </c>
    </row>
    <row r="118" spans="1:49" x14ac:dyDescent="0.25">
      <c r="A118" s="6" t="str">
        <f>[1]Φύλλο1!A108</f>
        <v>ΚΕΡΚΥΡΑ</v>
      </c>
      <c r="B118" s="6" t="str">
        <f>[1]Φύλλο1!B108</f>
        <v>TR</v>
      </c>
      <c r="C118" s="7">
        <f>[1]Φύλλο1!P108</f>
        <v>177</v>
      </c>
      <c r="D118" s="7">
        <f>[1]Φύλλο1!Q108</f>
        <v>138</v>
      </c>
      <c r="E118" s="7">
        <f>[1]Φύλλο1!R108</f>
        <v>231</v>
      </c>
      <c r="F118" s="7">
        <f>[1]Φύλλο1!S108</f>
        <v>136</v>
      </c>
      <c r="G118" s="7">
        <f>[1]Φύλλο1!T108</f>
        <v>358</v>
      </c>
      <c r="H118" s="7">
        <f>[1]Φύλλο1!U108</f>
        <v>227</v>
      </c>
      <c r="I118" s="7">
        <f>[1]Φύλλο1!V108</f>
        <v>274</v>
      </c>
      <c r="J118" s="7">
        <f>[1]Φύλλο1!W108</f>
        <v>165</v>
      </c>
      <c r="K118" s="7">
        <f>[1]Φύλλο1!X108</f>
        <v>276</v>
      </c>
      <c r="L118" s="7">
        <f>[1]Φύλλο1!Y108</f>
        <v>208</v>
      </c>
      <c r="M118" s="7">
        <f>[1]Φύλλο1!Z108</f>
        <v>278</v>
      </c>
      <c r="N118" s="7">
        <f>[1]Φύλλο1!AA108</f>
        <v>124</v>
      </c>
      <c r="O118" s="8">
        <v>96</v>
      </c>
      <c r="P118" s="8">
        <v>109</v>
      </c>
      <c r="Q118" s="8">
        <v>70</v>
      </c>
      <c r="R118" s="8">
        <v>205</v>
      </c>
      <c r="S118" s="8">
        <v>466</v>
      </c>
      <c r="T118" s="8">
        <v>121</v>
      </c>
      <c r="U118" s="8">
        <v>247</v>
      </c>
      <c r="V118" s="8">
        <v>250</v>
      </c>
      <c r="W118" s="8">
        <v>193</v>
      </c>
      <c r="X118" s="8">
        <v>179</v>
      </c>
      <c r="Y118" s="8">
        <v>172</v>
      </c>
      <c r="Z118" s="9">
        <v>175</v>
      </c>
      <c r="AA118" s="10">
        <f t="shared" si="75"/>
        <v>0.84375</v>
      </c>
      <c r="AB118" s="10">
        <f t="shared" si="75"/>
        <v>0.26605504587155959</v>
      </c>
      <c r="AC118" s="10">
        <f t="shared" si="75"/>
        <v>2.2999999999999998</v>
      </c>
      <c r="AD118" s="10">
        <f t="shared" si="74"/>
        <v>-0.3365853658536585</v>
      </c>
      <c r="AE118" s="10">
        <f t="shared" si="74"/>
        <v>-0.23175965665236054</v>
      </c>
      <c r="AF118" s="10">
        <f t="shared" si="74"/>
        <v>0.87603305785123964</v>
      </c>
      <c r="AG118" s="10">
        <f t="shared" si="74"/>
        <v>0.10931174089068829</v>
      </c>
      <c r="AH118" s="10">
        <f t="shared" si="74"/>
        <v>-0.33999999999999997</v>
      </c>
      <c r="AI118" s="10">
        <f t="shared" si="74"/>
        <v>0.43005181347150256</v>
      </c>
      <c r="AJ118" s="10">
        <f t="shared" si="85"/>
        <v>0.16201117318435765</v>
      </c>
      <c r="AK118" s="10">
        <f t="shared" si="85"/>
        <v>0.61627906976744184</v>
      </c>
      <c r="AL118" s="10">
        <f t="shared" si="85"/>
        <v>-0.29142857142857148</v>
      </c>
      <c r="AM118" s="11">
        <f t="shared" si="50"/>
        <v>2592</v>
      </c>
      <c r="AN118" s="11">
        <f t="shared" si="51"/>
        <v>2283</v>
      </c>
      <c r="AO118" s="12">
        <f t="shared" si="52"/>
        <v>0.13534822601839691</v>
      </c>
      <c r="AP118" s="13"/>
      <c r="AQ118" s="13"/>
      <c r="AR118" s="14"/>
      <c r="AS118" s="15"/>
    </row>
    <row r="119" spans="1:49" x14ac:dyDescent="0.25">
      <c r="A119" s="6" t="str">
        <f>[1]Φύλλο1!A176</f>
        <v>ΚΕΡΚΥΡΑ</v>
      </c>
      <c r="B119" s="6" t="str">
        <f>[1]Φύλλο1!B176</f>
        <v>MO</v>
      </c>
      <c r="C119" s="7">
        <f>[1]Φύλλο1!P176</f>
        <v>760</v>
      </c>
      <c r="D119" s="7">
        <f>[1]Φύλλο1!Q176</f>
        <v>450</v>
      </c>
      <c r="E119" s="7">
        <f>[1]Φύλλο1!R176</f>
        <v>618</v>
      </c>
      <c r="F119" s="7">
        <f>[1]Φύλλο1!S176</f>
        <v>655</v>
      </c>
      <c r="G119" s="7">
        <f>[1]Φύλλο1!T176</f>
        <v>1396</v>
      </c>
      <c r="H119" s="7">
        <f>[1]Φύλλο1!U176</f>
        <v>954</v>
      </c>
      <c r="I119" s="7">
        <f>[1]Φύλλο1!V176</f>
        <v>1335</v>
      </c>
      <c r="J119" s="7">
        <f>[1]Φύλλο1!W176</f>
        <v>1085</v>
      </c>
      <c r="K119" s="7">
        <f>[1]Φύλλο1!X176</f>
        <v>1020</v>
      </c>
      <c r="L119" s="7">
        <f>[1]Φύλλο1!Y176</f>
        <v>1450</v>
      </c>
      <c r="M119" s="7">
        <f>[1]Φύλλο1!Z176</f>
        <v>1525</v>
      </c>
      <c r="N119" s="7">
        <f>[1]Φύλλο1!AA176</f>
        <v>750</v>
      </c>
      <c r="O119" s="8">
        <v>395</v>
      </c>
      <c r="P119" s="8">
        <v>595</v>
      </c>
      <c r="Q119" s="8">
        <v>480</v>
      </c>
      <c r="R119" s="8">
        <v>945</v>
      </c>
      <c r="S119" s="8">
        <v>1755</v>
      </c>
      <c r="T119" s="8">
        <v>1280</v>
      </c>
      <c r="U119" s="8">
        <v>1102</v>
      </c>
      <c r="V119" s="8">
        <v>1980</v>
      </c>
      <c r="W119" s="8">
        <v>1450</v>
      </c>
      <c r="X119" s="8">
        <v>970</v>
      </c>
      <c r="Y119" s="8">
        <v>844</v>
      </c>
      <c r="Z119" s="9">
        <v>645</v>
      </c>
      <c r="AA119" s="10">
        <f t="shared" si="75"/>
        <v>0.92405063291139244</v>
      </c>
      <c r="AB119" s="10">
        <f t="shared" si="75"/>
        <v>-0.24369747899159666</v>
      </c>
      <c r="AC119" s="10">
        <f t="shared" si="75"/>
        <v>0.28750000000000009</v>
      </c>
      <c r="AD119" s="10">
        <f t="shared" si="74"/>
        <v>-0.30687830687830686</v>
      </c>
      <c r="AE119" s="10">
        <f t="shared" si="74"/>
        <v>-0.20455840455840457</v>
      </c>
      <c r="AF119" s="10">
        <f t="shared" si="74"/>
        <v>-0.25468749999999996</v>
      </c>
      <c r="AG119" s="10">
        <f t="shared" si="74"/>
        <v>0.21143375680580756</v>
      </c>
      <c r="AH119" s="10">
        <f t="shared" si="74"/>
        <v>-0.45202020202020199</v>
      </c>
      <c r="AI119" s="10">
        <f t="shared" si="74"/>
        <v>-0.29655172413793107</v>
      </c>
      <c r="AJ119" s="10">
        <f t="shared" si="85"/>
        <v>0.49484536082474229</v>
      </c>
      <c r="AK119" s="10">
        <f t="shared" si="85"/>
        <v>0.80687203791469186</v>
      </c>
      <c r="AL119" s="10">
        <f t="shared" si="85"/>
        <v>0.16279069767441867</v>
      </c>
      <c r="AM119" s="11">
        <f t="shared" si="50"/>
        <v>11998</v>
      </c>
      <c r="AN119" s="11">
        <f t="shared" si="51"/>
        <v>12441</v>
      </c>
      <c r="AO119" s="12">
        <f t="shared" si="52"/>
        <v>-3.560807009082867E-2</v>
      </c>
      <c r="AP119" s="13"/>
      <c r="AQ119" s="13"/>
      <c r="AR119" s="14"/>
      <c r="AS119" s="15"/>
    </row>
    <row r="120" spans="1:49" x14ac:dyDescent="0.25">
      <c r="A120" s="6" t="str">
        <f>[1]Φύλλο1!A244</f>
        <v>ΚΕΡΚΥΡΑ</v>
      </c>
      <c r="B120" s="6" t="str">
        <f>[1]Φύλλο1!B244</f>
        <v>OTR</v>
      </c>
      <c r="C120" s="7">
        <f>[1]Φύλλο1!P244</f>
        <v>0</v>
      </c>
      <c r="D120" s="7">
        <f>[1]Φύλλο1!Q244</f>
        <v>2</v>
      </c>
      <c r="E120" s="7">
        <f>[1]Φύλλο1!R244</f>
        <v>1</v>
      </c>
      <c r="F120" s="7">
        <f>[1]Φύλλο1!S244</f>
        <v>2</v>
      </c>
      <c r="G120" s="7">
        <f>[1]Φύλλο1!T244</f>
        <v>0</v>
      </c>
      <c r="H120" s="7">
        <f>[1]Φύλλο1!U244</f>
        <v>2</v>
      </c>
      <c r="I120" s="7">
        <f>[1]Φύλλο1!V244</f>
        <v>25</v>
      </c>
      <c r="J120" s="7">
        <f>[1]Φύλλο1!W244</f>
        <v>0</v>
      </c>
      <c r="K120" s="7">
        <f>[1]Φύλλο1!X244</f>
        <v>0</v>
      </c>
      <c r="L120" s="7">
        <f>[1]Φύλλο1!Y244</f>
        <v>0</v>
      </c>
      <c r="M120" s="7">
        <f>[1]Φύλλο1!Z244</f>
        <v>2</v>
      </c>
      <c r="N120" s="7">
        <f>[1]Φύλλο1!AA244</f>
        <v>0</v>
      </c>
      <c r="O120" s="8">
        <v>16</v>
      </c>
      <c r="P120" s="8">
        <v>44</v>
      </c>
      <c r="Q120" s="8">
        <v>0</v>
      </c>
      <c r="R120" s="8">
        <v>0</v>
      </c>
      <c r="S120" s="8">
        <v>14</v>
      </c>
      <c r="T120" s="8">
        <v>5</v>
      </c>
      <c r="U120" s="8">
        <v>1</v>
      </c>
      <c r="V120" s="8">
        <v>1</v>
      </c>
      <c r="W120" s="8">
        <v>0</v>
      </c>
      <c r="X120" s="8">
        <v>5</v>
      </c>
      <c r="Y120" s="8">
        <v>0</v>
      </c>
      <c r="Z120" s="9">
        <v>2</v>
      </c>
      <c r="AA120" s="10">
        <f t="shared" si="75"/>
        <v>-1</v>
      </c>
      <c r="AB120" s="10">
        <f t="shared" si="75"/>
        <v>-0.95454545454545459</v>
      </c>
      <c r="AC120" s="10" t="e">
        <f t="shared" si="75"/>
        <v>#DIV/0!</v>
      </c>
      <c r="AD120" s="10" t="e">
        <f t="shared" si="74"/>
        <v>#DIV/0!</v>
      </c>
      <c r="AE120" s="10">
        <f t="shared" si="74"/>
        <v>-1</v>
      </c>
      <c r="AF120" s="10">
        <f t="shared" si="74"/>
        <v>-0.6</v>
      </c>
      <c r="AG120" s="10">
        <f t="shared" si="74"/>
        <v>24</v>
      </c>
      <c r="AH120" s="10">
        <f t="shared" si="74"/>
        <v>-1</v>
      </c>
      <c r="AI120" s="10" t="e">
        <f t="shared" si="74"/>
        <v>#DIV/0!</v>
      </c>
      <c r="AJ120" s="10">
        <f t="shared" si="85"/>
        <v>-1</v>
      </c>
      <c r="AK120" s="10" t="e">
        <f t="shared" si="85"/>
        <v>#DIV/0!</v>
      </c>
      <c r="AL120" s="10">
        <f t="shared" si="85"/>
        <v>-1</v>
      </c>
      <c r="AM120" s="11">
        <f t="shared" si="50"/>
        <v>34</v>
      </c>
      <c r="AN120" s="11">
        <f t="shared" si="51"/>
        <v>88</v>
      </c>
      <c r="AO120" s="12">
        <f t="shared" si="52"/>
        <v>-0.61363636363636365</v>
      </c>
      <c r="AP120" s="16"/>
      <c r="AQ120" s="16"/>
      <c r="AR120" s="14"/>
      <c r="AS120" s="15"/>
    </row>
    <row r="121" spans="1:49" x14ac:dyDescent="0.25">
      <c r="A121" s="6" t="str">
        <f>[1]Φύλλο1!A312</f>
        <v>ΚΕΡΚΥΡΑ</v>
      </c>
      <c r="B121" s="6" t="str">
        <f>[1]Φύλλο1!B312</f>
        <v>AGR</v>
      </c>
      <c r="C121" s="7">
        <f>[1]Φύλλο1!P312</f>
        <v>49</v>
      </c>
      <c r="D121" s="7">
        <f>[1]Φύλλο1!Q312</f>
        <v>24</v>
      </c>
      <c r="E121" s="7">
        <f>[1]Φύλλο1!R312</f>
        <v>41</v>
      </c>
      <c r="F121" s="7">
        <f>[1]Φύλλο1!S312</f>
        <v>26</v>
      </c>
      <c r="G121" s="7">
        <f>[1]Φύλλο1!T312</f>
        <v>40</v>
      </c>
      <c r="H121" s="7">
        <f>[1]Φύλλο1!U312</f>
        <v>38</v>
      </c>
      <c r="I121" s="7">
        <f>[1]Φύλλο1!V312</f>
        <v>64</v>
      </c>
      <c r="J121" s="7">
        <f>[1]Φύλλο1!W312</f>
        <v>25</v>
      </c>
      <c r="K121" s="7">
        <f>[1]Φύλλο1!X312</f>
        <v>26</v>
      </c>
      <c r="L121" s="7">
        <f>[1]Φύλλο1!Y312</f>
        <v>29</v>
      </c>
      <c r="M121" s="7">
        <f>[1]Φύλλο1!Z312</f>
        <v>49</v>
      </c>
      <c r="N121" s="7">
        <f>[1]Φύλλο1!AA312</f>
        <v>46</v>
      </c>
      <c r="O121" s="8">
        <v>0</v>
      </c>
      <c r="P121" s="8">
        <v>20</v>
      </c>
      <c r="Q121" s="8">
        <v>2</v>
      </c>
      <c r="R121" s="8">
        <v>2</v>
      </c>
      <c r="S121" s="8">
        <v>63</v>
      </c>
      <c r="T121" s="8">
        <v>29</v>
      </c>
      <c r="U121" s="8">
        <v>20</v>
      </c>
      <c r="V121" s="8">
        <v>74</v>
      </c>
      <c r="W121" s="8">
        <v>46</v>
      </c>
      <c r="X121" s="8">
        <v>35</v>
      </c>
      <c r="Y121" s="8">
        <v>43</v>
      </c>
      <c r="Z121" s="9">
        <v>14</v>
      </c>
      <c r="AA121" s="10" t="e">
        <f t="shared" si="75"/>
        <v>#DIV/0!</v>
      </c>
      <c r="AB121" s="10">
        <f t="shared" si="75"/>
        <v>0.19999999999999996</v>
      </c>
      <c r="AC121" s="10">
        <f t="shared" si="75"/>
        <v>19.5</v>
      </c>
      <c r="AD121" s="10">
        <f t="shared" si="74"/>
        <v>12</v>
      </c>
      <c r="AE121" s="10">
        <f t="shared" si="74"/>
        <v>-0.36507936507936511</v>
      </c>
      <c r="AF121" s="10">
        <f t="shared" si="74"/>
        <v>0.31034482758620685</v>
      </c>
      <c r="AG121" s="10">
        <f t="shared" si="74"/>
        <v>2.2000000000000002</v>
      </c>
      <c r="AH121" s="10">
        <f t="shared" si="74"/>
        <v>-0.66216216216216217</v>
      </c>
      <c r="AI121" s="10">
        <f t="shared" si="74"/>
        <v>-0.43478260869565222</v>
      </c>
      <c r="AJ121" s="10">
        <f t="shared" si="85"/>
        <v>-0.17142857142857137</v>
      </c>
      <c r="AK121" s="10">
        <f t="shared" si="85"/>
        <v>0.13953488372093026</v>
      </c>
      <c r="AL121" s="10">
        <f t="shared" si="85"/>
        <v>2.2857142857142856</v>
      </c>
      <c r="AM121" s="11">
        <f t="shared" si="50"/>
        <v>457</v>
      </c>
      <c r="AN121" s="11">
        <f t="shared" si="51"/>
        <v>348</v>
      </c>
      <c r="AO121" s="12">
        <f t="shared" si="52"/>
        <v>0.31321839080459779</v>
      </c>
      <c r="AP121" s="16"/>
      <c r="AQ121" s="16"/>
      <c r="AR121" s="14"/>
      <c r="AS121" s="15"/>
    </row>
    <row r="122" spans="1:49" x14ac:dyDescent="0.25">
      <c r="A122" s="6" t="str">
        <f>[1]Φύλλο1!A22</f>
        <v>ΚΕΦΑΛΟΝΙΑ</v>
      </c>
      <c r="B122" s="6" t="str">
        <f>[1]Φύλλο1!B22</f>
        <v>PA</v>
      </c>
      <c r="C122" s="7">
        <f>[1]Φύλλο1!P22</f>
        <v>0</v>
      </c>
      <c r="D122" s="7">
        <f>[1]Φύλλο1!Q22</f>
        <v>2590</v>
      </c>
      <c r="E122" s="7">
        <f>[1]Φύλλο1!R22</f>
        <v>1285</v>
      </c>
      <c r="F122" s="7">
        <f>[1]Φύλλο1!S22</f>
        <v>2002</v>
      </c>
      <c r="G122" s="7">
        <f>[1]Φύλλο1!T22</f>
        <v>1172</v>
      </c>
      <c r="H122" s="7">
        <f>[1]Φύλλο1!U22</f>
        <v>1009</v>
      </c>
      <c r="I122" s="7">
        <f>[1]Φύλλο1!V22</f>
        <v>1340</v>
      </c>
      <c r="J122" s="7">
        <f>[1]Φύλλο1!W22</f>
        <v>1300</v>
      </c>
      <c r="K122" s="7">
        <f>[1]Φύλλο1!X22</f>
        <v>3566</v>
      </c>
      <c r="L122" s="7">
        <f>[1]Φύλλο1!Y22</f>
        <v>1446</v>
      </c>
      <c r="M122" s="7">
        <f>[1]Φύλλο1!Z22</f>
        <v>1375</v>
      </c>
      <c r="N122" s="7">
        <f>[1]Φύλλο1!AA22</f>
        <v>3992</v>
      </c>
      <c r="O122" s="8">
        <v>0</v>
      </c>
      <c r="P122" s="8">
        <v>1330</v>
      </c>
      <c r="Q122" s="8">
        <v>1269</v>
      </c>
      <c r="R122" s="8">
        <v>1832</v>
      </c>
      <c r="S122" s="8">
        <v>1393</v>
      </c>
      <c r="T122" s="8">
        <v>1251</v>
      </c>
      <c r="U122" s="8">
        <v>1290</v>
      </c>
      <c r="V122" s="8">
        <v>1377</v>
      </c>
      <c r="W122" s="8">
        <v>2695</v>
      </c>
      <c r="X122" s="8">
        <v>2039</v>
      </c>
      <c r="Y122" s="8">
        <v>1225</v>
      </c>
      <c r="Z122" s="9">
        <v>2531</v>
      </c>
      <c r="AA122" s="10" t="e">
        <f t="shared" si="75"/>
        <v>#DIV/0!</v>
      </c>
      <c r="AB122" s="10">
        <f t="shared" si="75"/>
        <v>0.94736842105263164</v>
      </c>
      <c r="AC122" s="10">
        <f t="shared" si="75"/>
        <v>1.2608353033884967E-2</v>
      </c>
      <c r="AD122" s="10">
        <f t="shared" si="74"/>
        <v>9.2794759825327588E-2</v>
      </c>
      <c r="AE122" s="10">
        <f t="shared" si="74"/>
        <v>-0.15865039483129939</v>
      </c>
      <c r="AF122" s="10">
        <f t="shared" si="74"/>
        <v>-0.19344524380495598</v>
      </c>
      <c r="AG122" s="10">
        <f t="shared" si="74"/>
        <v>3.8759689922480689E-2</v>
      </c>
      <c r="AH122" s="10">
        <f t="shared" si="74"/>
        <v>-5.5918663761800991E-2</v>
      </c>
      <c r="AI122" s="10">
        <f t="shared" si="74"/>
        <v>0.32319109461966611</v>
      </c>
      <c r="AJ122" s="10">
        <f t="shared" si="85"/>
        <v>-0.29082883766552237</v>
      </c>
      <c r="AK122" s="10">
        <f t="shared" si="85"/>
        <v>0.12244897959183665</v>
      </c>
      <c r="AL122" s="10">
        <f t="shared" si="85"/>
        <v>0.57724219676017374</v>
      </c>
      <c r="AM122" s="11">
        <f t="shared" si="50"/>
        <v>21077</v>
      </c>
      <c r="AN122" s="11">
        <f t="shared" si="51"/>
        <v>18232</v>
      </c>
      <c r="AO122" s="12">
        <f t="shared" si="52"/>
        <v>0.15604431768319449</v>
      </c>
      <c r="AP122" s="13">
        <f t="shared" si="45"/>
        <v>242.98800000000003</v>
      </c>
      <c r="AQ122" s="13">
        <f t="shared" ref="AQ122" si="93">AN122*$AV$1+AN123*$AV$2+AN124*$AW$3+AN125*$AV$4+AN126*$AV$5</f>
        <v>199.42000000000002</v>
      </c>
      <c r="AR122" s="14">
        <f t="shared" ref="AR122" si="94">(AP122/AQ122)-1</f>
        <v>0.21847357336275208</v>
      </c>
      <c r="AS122" s="15">
        <f t="shared" ref="AS122" si="95">AP122/$AV$6</f>
        <v>5.3134167599913481E-3</v>
      </c>
    </row>
    <row r="123" spans="1:49" x14ac:dyDescent="0.25">
      <c r="A123" s="6" t="str">
        <f>[1]Φύλλο1!A90</f>
        <v>ΚΕΦΑΛΟΝΙΑ</v>
      </c>
      <c r="B123" s="6" t="str">
        <f>[1]Φύλλο1!B90</f>
        <v>TR</v>
      </c>
      <c r="C123" s="7">
        <f>[1]Φύλλο1!P90</f>
        <v>0</v>
      </c>
      <c r="D123" s="7">
        <f>[1]Φύλλο1!Q90</f>
        <v>165</v>
      </c>
      <c r="E123" s="7">
        <f>[1]Φύλλο1!R90</f>
        <v>43</v>
      </c>
      <c r="F123" s="7">
        <f>[1]Φύλλο1!S90</f>
        <v>108</v>
      </c>
      <c r="G123" s="7">
        <f>[1]Φύλλο1!T90</f>
        <v>82</v>
      </c>
      <c r="H123" s="7">
        <f>[1]Φύλλο1!U90</f>
        <v>124</v>
      </c>
      <c r="I123" s="7">
        <f>[1]Φύλλο1!V90</f>
        <v>191</v>
      </c>
      <c r="J123" s="7">
        <f>[1]Φύλλο1!W90</f>
        <v>124</v>
      </c>
      <c r="K123" s="7">
        <f>[1]Φύλλο1!X90</f>
        <v>104</v>
      </c>
      <c r="L123" s="7">
        <f>[1]Φύλλο1!Y90</f>
        <v>137</v>
      </c>
      <c r="M123" s="7">
        <f>[1]Φύλλο1!Z90</f>
        <v>54</v>
      </c>
      <c r="N123" s="7">
        <f>[1]Φύλλο1!AA90</f>
        <v>216</v>
      </c>
      <c r="O123" s="8">
        <v>0</v>
      </c>
      <c r="P123" s="8">
        <v>99</v>
      </c>
      <c r="Q123" s="8">
        <v>96</v>
      </c>
      <c r="R123" s="8">
        <v>115</v>
      </c>
      <c r="S123" s="8">
        <v>57</v>
      </c>
      <c r="T123" s="8">
        <v>93</v>
      </c>
      <c r="U123" s="8">
        <v>74</v>
      </c>
      <c r="V123" s="8">
        <v>61</v>
      </c>
      <c r="W123" s="8">
        <v>79</v>
      </c>
      <c r="X123" s="8">
        <v>58</v>
      </c>
      <c r="Y123" s="8">
        <v>50</v>
      </c>
      <c r="Z123" s="9">
        <v>188</v>
      </c>
      <c r="AA123" s="10" t="e">
        <f t="shared" si="75"/>
        <v>#DIV/0!</v>
      </c>
      <c r="AB123" s="10">
        <f t="shared" si="75"/>
        <v>0.66666666666666674</v>
      </c>
      <c r="AC123" s="10">
        <f t="shared" si="75"/>
        <v>-0.55208333333333326</v>
      </c>
      <c r="AD123" s="10">
        <f t="shared" si="74"/>
        <v>-6.0869565217391286E-2</v>
      </c>
      <c r="AE123" s="10">
        <f t="shared" si="74"/>
        <v>0.43859649122807021</v>
      </c>
      <c r="AF123" s="10">
        <f t="shared" si="74"/>
        <v>0.33333333333333326</v>
      </c>
      <c r="AG123" s="10">
        <f t="shared" si="74"/>
        <v>1.5810810810810811</v>
      </c>
      <c r="AH123" s="10">
        <f t="shared" si="74"/>
        <v>1.0327868852459017</v>
      </c>
      <c r="AI123" s="10">
        <f t="shared" si="74"/>
        <v>0.31645569620253156</v>
      </c>
      <c r="AJ123" s="10">
        <f t="shared" si="85"/>
        <v>1.3620689655172415</v>
      </c>
      <c r="AK123" s="10">
        <f t="shared" si="85"/>
        <v>8.0000000000000071E-2</v>
      </c>
      <c r="AL123" s="10">
        <f t="shared" si="85"/>
        <v>0.14893617021276606</v>
      </c>
      <c r="AM123" s="11">
        <f t="shared" si="50"/>
        <v>1348</v>
      </c>
      <c r="AN123" s="11">
        <f t="shared" si="51"/>
        <v>970</v>
      </c>
      <c r="AO123" s="12">
        <f t="shared" si="52"/>
        <v>0.38969072164948448</v>
      </c>
      <c r="AP123" s="13"/>
      <c r="AQ123" s="13"/>
      <c r="AR123" s="14"/>
      <c r="AS123" s="15"/>
      <c r="AV123" s="17"/>
      <c r="AW123" s="18"/>
    </row>
    <row r="124" spans="1:49" x14ac:dyDescent="0.25">
      <c r="A124" s="6" t="str">
        <f>[1]Φύλλο1!A158</f>
        <v>ΚΕΦΑΛΟΝΙΑ</v>
      </c>
      <c r="B124" s="6" t="str">
        <f>[1]Φύλλο1!B158</f>
        <v>MO</v>
      </c>
      <c r="C124" s="7">
        <f>[1]Φύλλο1!P158</f>
        <v>0</v>
      </c>
      <c r="D124" s="7">
        <f>[1]Φύλλο1!Q158</f>
        <v>82</v>
      </c>
      <c r="E124" s="7">
        <f>[1]Φύλλο1!R158</f>
        <v>55</v>
      </c>
      <c r="F124" s="7">
        <f>[1]Φύλλο1!S158</f>
        <v>104</v>
      </c>
      <c r="G124" s="7">
        <f>[1]Φύλλο1!T158</f>
        <v>45</v>
      </c>
      <c r="H124" s="7">
        <f>[1]Φύλλο1!U158</f>
        <v>115</v>
      </c>
      <c r="I124" s="7">
        <f>[1]Φύλλο1!V158</f>
        <v>187</v>
      </c>
      <c r="J124" s="7">
        <f>[1]Φύλλο1!W158</f>
        <v>59</v>
      </c>
      <c r="K124" s="7">
        <f>[1]Φύλλο1!X158</f>
        <v>259</v>
      </c>
      <c r="L124" s="7">
        <f>[1]Φύλλο1!Y158</f>
        <v>139</v>
      </c>
      <c r="M124" s="7">
        <f>[1]Φύλλο1!Z158</f>
        <v>111</v>
      </c>
      <c r="N124" s="7">
        <f>[1]Φύλλο1!AA158</f>
        <v>187</v>
      </c>
      <c r="O124" s="8">
        <v>0</v>
      </c>
      <c r="P124" s="8">
        <v>40</v>
      </c>
      <c r="Q124" s="8">
        <v>52</v>
      </c>
      <c r="R124" s="8">
        <v>83</v>
      </c>
      <c r="S124" s="8">
        <v>95</v>
      </c>
      <c r="T124" s="8">
        <v>132</v>
      </c>
      <c r="U124" s="8">
        <v>80</v>
      </c>
      <c r="V124" s="8">
        <v>189</v>
      </c>
      <c r="W124" s="8">
        <v>129</v>
      </c>
      <c r="X124" s="8">
        <v>206</v>
      </c>
      <c r="Y124" s="8">
        <v>47</v>
      </c>
      <c r="Z124" s="9">
        <v>138</v>
      </c>
      <c r="AA124" s="10" t="e">
        <f t="shared" si="75"/>
        <v>#DIV/0!</v>
      </c>
      <c r="AB124" s="10">
        <f t="shared" si="75"/>
        <v>1.0499999999999998</v>
      </c>
      <c r="AC124" s="10">
        <f t="shared" si="75"/>
        <v>5.7692307692307709E-2</v>
      </c>
      <c r="AD124" s="10">
        <f t="shared" si="74"/>
        <v>0.25301204819277112</v>
      </c>
      <c r="AE124" s="10">
        <f t="shared" si="74"/>
        <v>-0.52631578947368429</v>
      </c>
      <c r="AF124" s="10">
        <f t="shared" si="74"/>
        <v>-0.12878787878787878</v>
      </c>
      <c r="AG124" s="10">
        <f t="shared" si="74"/>
        <v>1.3374999999999999</v>
      </c>
      <c r="AH124" s="10">
        <f t="shared" si="74"/>
        <v>-0.6878306878306879</v>
      </c>
      <c r="AI124" s="10">
        <f t="shared" si="74"/>
        <v>1.0077519379844961</v>
      </c>
      <c r="AJ124" s="10">
        <f t="shared" si="85"/>
        <v>-0.32524271844660191</v>
      </c>
      <c r="AK124" s="10">
        <f t="shared" si="85"/>
        <v>1.3617021276595747</v>
      </c>
      <c r="AL124" s="10">
        <f t="shared" si="85"/>
        <v>0.35507246376811596</v>
      </c>
      <c r="AM124" s="11">
        <f t="shared" si="50"/>
        <v>1343</v>
      </c>
      <c r="AN124" s="11">
        <f t="shared" si="51"/>
        <v>1191</v>
      </c>
      <c r="AO124" s="12">
        <f t="shared" si="52"/>
        <v>0.12762384550797656</v>
      </c>
      <c r="AP124" s="13"/>
      <c r="AQ124" s="13"/>
      <c r="AR124" s="14"/>
      <c r="AS124" s="15"/>
      <c r="AV124" s="17"/>
      <c r="AW124" s="18"/>
    </row>
    <row r="125" spans="1:49" x14ac:dyDescent="0.25">
      <c r="A125" s="6" t="str">
        <f>[1]Φύλλο1!A226</f>
        <v>ΚΕΦΑΛΟΝΙΑ</v>
      </c>
      <c r="B125" s="6" t="str">
        <f>[1]Φύλλο1!B226</f>
        <v>OTR</v>
      </c>
      <c r="C125" s="7">
        <f>[1]Φύλλο1!P226</f>
        <v>0</v>
      </c>
      <c r="D125" s="7">
        <f>[1]Φύλλο1!Q226</f>
        <v>0</v>
      </c>
      <c r="E125" s="7">
        <f>[1]Φύλλο1!R226</f>
        <v>0</v>
      </c>
      <c r="F125" s="7">
        <f>[1]Φύλλο1!S226</f>
        <v>0</v>
      </c>
      <c r="G125" s="7">
        <f>[1]Φύλλο1!T226</f>
        <v>0</v>
      </c>
      <c r="H125" s="7">
        <f>[1]Φύλλο1!U226</f>
        <v>0</v>
      </c>
      <c r="I125" s="7">
        <f>[1]Φύλλο1!V226</f>
        <v>0</v>
      </c>
      <c r="J125" s="7">
        <f>[1]Φύλλο1!W226</f>
        <v>0</v>
      </c>
      <c r="K125" s="7">
        <f>[1]Φύλλο1!X226</f>
        <v>0</v>
      </c>
      <c r="L125" s="7">
        <f>[1]Φύλλο1!Y226</f>
        <v>0</v>
      </c>
      <c r="M125" s="7">
        <f>[1]Φύλλο1!Z226</f>
        <v>0</v>
      </c>
      <c r="N125" s="7">
        <f>[1]Φύλλο1!AA226</f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9">
        <v>0</v>
      </c>
      <c r="AA125" s="10" t="e">
        <f t="shared" si="75"/>
        <v>#DIV/0!</v>
      </c>
      <c r="AB125" s="10" t="e">
        <f t="shared" si="75"/>
        <v>#DIV/0!</v>
      </c>
      <c r="AC125" s="10" t="e">
        <f t="shared" si="75"/>
        <v>#DIV/0!</v>
      </c>
      <c r="AD125" s="10" t="e">
        <f t="shared" si="74"/>
        <v>#DIV/0!</v>
      </c>
      <c r="AE125" s="10" t="e">
        <f t="shared" si="74"/>
        <v>#DIV/0!</v>
      </c>
      <c r="AF125" s="10" t="e">
        <f t="shared" si="74"/>
        <v>#DIV/0!</v>
      </c>
      <c r="AG125" s="10" t="e">
        <f t="shared" si="74"/>
        <v>#DIV/0!</v>
      </c>
      <c r="AH125" s="10" t="e">
        <f t="shared" si="74"/>
        <v>#DIV/0!</v>
      </c>
      <c r="AI125" s="10" t="e">
        <f t="shared" si="74"/>
        <v>#DIV/0!</v>
      </c>
      <c r="AJ125" s="10" t="e">
        <f t="shared" si="85"/>
        <v>#DIV/0!</v>
      </c>
      <c r="AK125" s="10" t="e">
        <f t="shared" si="85"/>
        <v>#DIV/0!</v>
      </c>
      <c r="AL125" s="10" t="e">
        <f t="shared" si="85"/>
        <v>#DIV/0!</v>
      </c>
      <c r="AM125" s="11">
        <f t="shared" si="50"/>
        <v>0</v>
      </c>
      <c r="AN125" s="11">
        <f t="shared" si="51"/>
        <v>0</v>
      </c>
      <c r="AO125" s="12" t="e">
        <f t="shared" si="52"/>
        <v>#DIV/0!</v>
      </c>
      <c r="AP125" s="16"/>
      <c r="AQ125" s="16"/>
      <c r="AR125" s="14"/>
      <c r="AS125" s="15"/>
      <c r="AV125" s="17"/>
      <c r="AW125" s="18"/>
    </row>
    <row r="126" spans="1:49" x14ac:dyDescent="0.25">
      <c r="A126" s="6" t="str">
        <f>[1]Φύλλο1!A294</f>
        <v>ΚΕΦΑΛΟΝΙΑ</v>
      </c>
      <c r="B126" s="6" t="str">
        <f>[1]Φύλλο1!B294</f>
        <v>AGR</v>
      </c>
      <c r="C126" s="7">
        <f>[1]Φύλλο1!P294</f>
        <v>0</v>
      </c>
      <c r="D126" s="7">
        <f>[1]Φύλλο1!Q294</f>
        <v>3</v>
      </c>
      <c r="E126" s="7">
        <f>[1]Φύλλο1!R294</f>
        <v>0</v>
      </c>
      <c r="F126" s="7">
        <f>[1]Φύλλο1!S294</f>
        <v>1</v>
      </c>
      <c r="G126" s="7">
        <f>[1]Φύλλο1!T294</f>
        <v>0</v>
      </c>
      <c r="H126" s="7">
        <f>[1]Φύλλο1!U294</f>
        <v>0</v>
      </c>
      <c r="I126" s="7">
        <f>[1]Φύλλο1!V294</f>
        <v>1</v>
      </c>
      <c r="J126" s="7">
        <f>[1]Φύλλο1!W294</f>
        <v>2</v>
      </c>
      <c r="K126" s="7">
        <f>[1]Φύλλο1!X294</f>
        <v>0</v>
      </c>
      <c r="L126" s="7">
        <f>[1]Φύλλο1!Y294</f>
        <v>3</v>
      </c>
      <c r="M126" s="7">
        <f>[1]Φύλλο1!Z294</f>
        <v>2</v>
      </c>
      <c r="N126" s="7">
        <f>[1]Φύλλο1!AA294</f>
        <v>4</v>
      </c>
      <c r="O126" s="8">
        <v>0</v>
      </c>
      <c r="P126" s="8">
        <v>0</v>
      </c>
      <c r="Q126" s="8">
        <v>0</v>
      </c>
      <c r="R126" s="8">
        <v>1</v>
      </c>
      <c r="S126" s="8">
        <v>0</v>
      </c>
      <c r="T126" s="8">
        <v>0</v>
      </c>
      <c r="U126" s="8">
        <v>1</v>
      </c>
      <c r="V126" s="8">
        <v>1</v>
      </c>
      <c r="W126" s="8">
        <v>0</v>
      </c>
      <c r="X126" s="8">
        <v>0</v>
      </c>
      <c r="Y126" s="8">
        <v>0</v>
      </c>
      <c r="Z126" s="9">
        <v>0</v>
      </c>
      <c r="AA126" s="10" t="e">
        <f t="shared" si="75"/>
        <v>#DIV/0!</v>
      </c>
      <c r="AB126" s="10" t="e">
        <f t="shared" si="75"/>
        <v>#DIV/0!</v>
      </c>
      <c r="AC126" s="10" t="e">
        <f t="shared" si="75"/>
        <v>#DIV/0!</v>
      </c>
      <c r="AD126" s="10">
        <f t="shared" si="74"/>
        <v>0</v>
      </c>
      <c r="AE126" s="10" t="e">
        <f t="shared" si="74"/>
        <v>#DIV/0!</v>
      </c>
      <c r="AF126" s="10" t="e">
        <f t="shared" si="74"/>
        <v>#DIV/0!</v>
      </c>
      <c r="AG126" s="10">
        <f t="shared" si="74"/>
        <v>0</v>
      </c>
      <c r="AH126" s="10">
        <f t="shared" si="74"/>
        <v>1</v>
      </c>
      <c r="AI126" s="10" t="e">
        <f t="shared" si="74"/>
        <v>#DIV/0!</v>
      </c>
      <c r="AJ126" s="10" t="e">
        <f t="shared" si="85"/>
        <v>#DIV/0!</v>
      </c>
      <c r="AK126" s="10" t="e">
        <f t="shared" si="85"/>
        <v>#DIV/0!</v>
      </c>
      <c r="AL126" s="10" t="e">
        <f t="shared" si="85"/>
        <v>#DIV/0!</v>
      </c>
      <c r="AM126" s="11">
        <f t="shared" si="50"/>
        <v>16</v>
      </c>
      <c r="AN126" s="11">
        <f t="shared" si="51"/>
        <v>3</v>
      </c>
      <c r="AO126" s="12">
        <f t="shared" si="52"/>
        <v>4.333333333333333</v>
      </c>
      <c r="AP126" s="16"/>
      <c r="AQ126" s="16"/>
      <c r="AR126" s="14"/>
      <c r="AS126" s="15"/>
      <c r="AV126" s="17"/>
      <c r="AW126" s="18"/>
    </row>
    <row r="127" spans="1:49" x14ac:dyDescent="0.25">
      <c r="A127" s="6" t="str">
        <f>[1]Φύλλο1!A49</f>
        <v>ΚΙΛΚΙΣ</v>
      </c>
      <c r="B127" s="6" t="str">
        <f>[1]Φύλλο1!B49</f>
        <v>PA</v>
      </c>
      <c r="C127" s="7">
        <f>[1]Φύλλο1!P49</f>
        <v>1678</v>
      </c>
      <c r="D127" s="7">
        <f>[1]Φύλλο1!Q49</f>
        <v>1252</v>
      </c>
      <c r="E127" s="7">
        <f>[1]Φύλλο1!R49</f>
        <v>1326</v>
      </c>
      <c r="F127" s="7">
        <f>[1]Φύλλο1!S49</f>
        <v>1096</v>
      </c>
      <c r="G127" s="7">
        <f>[1]Φύλλο1!T49</f>
        <v>1194</v>
      </c>
      <c r="H127" s="7">
        <f>[1]Φύλλο1!U49</f>
        <v>1768</v>
      </c>
      <c r="I127" s="7">
        <f>[1]Φύλλο1!V49</f>
        <v>2165</v>
      </c>
      <c r="J127" s="7">
        <f>[1]Φύλλο1!W49</f>
        <v>1453</v>
      </c>
      <c r="K127" s="7">
        <f>[1]Φύλλο1!X49</f>
        <v>1943</v>
      </c>
      <c r="L127" s="7">
        <f>[1]Φύλλο1!Y49</f>
        <v>1637</v>
      </c>
      <c r="M127" s="7">
        <f>[1]Φύλλο1!Z49</f>
        <v>1920</v>
      </c>
      <c r="N127" s="7">
        <f>[1]Φύλλο1!AA49</f>
        <v>711</v>
      </c>
      <c r="O127" s="8">
        <v>0</v>
      </c>
      <c r="P127" s="8">
        <v>1329</v>
      </c>
      <c r="Q127" s="8">
        <v>2835</v>
      </c>
      <c r="R127" s="8">
        <v>2815</v>
      </c>
      <c r="S127" s="8">
        <v>2070</v>
      </c>
      <c r="T127" s="8">
        <v>937</v>
      </c>
      <c r="U127" s="8">
        <v>1578</v>
      </c>
      <c r="V127" s="8">
        <v>621</v>
      </c>
      <c r="W127" s="8">
        <v>1820</v>
      </c>
      <c r="X127" s="8">
        <v>1360</v>
      </c>
      <c r="Y127" s="8">
        <v>1725</v>
      </c>
      <c r="Z127" s="9">
        <v>1530</v>
      </c>
      <c r="AA127" s="10" t="e">
        <f t="shared" si="75"/>
        <v>#DIV/0!</v>
      </c>
      <c r="AB127" s="10">
        <f t="shared" si="75"/>
        <v>-5.7938299473288213E-2</v>
      </c>
      <c r="AC127" s="10">
        <f t="shared" si="75"/>
        <v>-0.53227513227513223</v>
      </c>
      <c r="AD127" s="10">
        <f t="shared" si="74"/>
        <v>-0.61065719360568382</v>
      </c>
      <c r="AE127" s="10">
        <f t="shared" si="74"/>
        <v>-0.42318840579710149</v>
      </c>
      <c r="AF127" s="10">
        <f t="shared" si="74"/>
        <v>0.88687299893276417</v>
      </c>
      <c r="AG127" s="10">
        <f t="shared" si="74"/>
        <v>0.37198986058301653</v>
      </c>
      <c r="AH127" s="10">
        <f t="shared" si="74"/>
        <v>1.3397745571658617</v>
      </c>
      <c r="AI127" s="10">
        <f t="shared" si="74"/>
        <v>6.7582417582417564E-2</v>
      </c>
      <c r="AJ127" s="10">
        <f t="shared" si="85"/>
        <v>0.20367647058823524</v>
      </c>
      <c r="AK127" s="10">
        <f t="shared" si="85"/>
        <v>0.11304347826086958</v>
      </c>
      <c r="AL127" s="10">
        <f t="shared" si="85"/>
        <v>-0.53529411764705881</v>
      </c>
      <c r="AM127" s="11">
        <f t="shared" si="50"/>
        <v>18143</v>
      </c>
      <c r="AN127" s="11">
        <f t="shared" si="51"/>
        <v>18620</v>
      </c>
      <c r="AO127" s="12">
        <f t="shared" si="52"/>
        <v>-2.5617615467239507E-2</v>
      </c>
      <c r="AP127" s="13">
        <f t="shared" si="53"/>
        <v>216.63000000000002</v>
      </c>
      <c r="AQ127" s="13">
        <f t="shared" ref="AQ127" si="96">AN127*$AV$1+AN128*$AV$2+AN129*$AW$3+AN130*$AV$4+AN131*$AV$5</f>
        <v>219.89599999999999</v>
      </c>
      <c r="AR127" s="14">
        <f t="shared" ref="AR127" si="97">(AP127/AQ127)-1</f>
        <v>-1.4852475715792735E-2</v>
      </c>
      <c r="AS127" s="15">
        <f t="shared" ref="AS127" si="98">AP127/$AV$6</f>
        <v>4.7370465731514551E-3</v>
      </c>
      <c r="AV127" s="17"/>
      <c r="AW127" s="18"/>
    </row>
    <row r="128" spans="1:49" x14ac:dyDescent="0.25">
      <c r="A128" s="6" t="str">
        <f>[1]Φύλλο1!A117</f>
        <v>ΚΙΛΚΙΣ</v>
      </c>
      <c r="B128" s="6" t="str">
        <f>[1]Φύλλο1!B117</f>
        <v>TR</v>
      </c>
      <c r="C128" s="7">
        <f>[1]Φύλλο1!P117</f>
        <v>124</v>
      </c>
      <c r="D128" s="7">
        <f>[1]Φύλλο1!Q117</f>
        <v>58</v>
      </c>
      <c r="E128" s="7">
        <f>[1]Φύλλο1!R117</f>
        <v>26</v>
      </c>
      <c r="F128" s="7">
        <f>[1]Φύλλο1!S117</f>
        <v>1</v>
      </c>
      <c r="G128" s="7">
        <f>[1]Φύλλο1!T117</f>
        <v>84</v>
      </c>
      <c r="H128" s="7">
        <f>[1]Φύλλο1!U117</f>
        <v>103</v>
      </c>
      <c r="I128" s="7">
        <f>[1]Φύλλο1!V117</f>
        <v>54</v>
      </c>
      <c r="J128" s="7">
        <f>[1]Φύλλο1!W117</f>
        <v>167</v>
      </c>
      <c r="K128" s="7">
        <f>[1]Φύλλο1!X117</f>
        <v>161</v>
      </c>
      <c r="L128" s="7">
        <f>[1]Φύλλο1!Y117</f>
        <v>40</v>
      </c>
      <c r="M128" s="7">
        <f>[1]Φύλλο1!Z117</f>
        <v>98</v>
      </c>
      <c r="N128" s="7">
        <f>[1]Φύλλο1!AA117</f>
        <v>54</v>
      </c>
      <c r="O128" s="8">
        <v>0</v>
      </c>
      <c r="P128" s="8">
        <v>15</v>
      </c>
      <c r="Q128" s="8">
        <v>177</v>
      </c>
      <c r="R128" s="8">
        <v>85</v>
      </c>
      <c r="S128" s="8">
        <v>145</v>
      </c>
      <c r="T128" s="8">
        <v>82</v>
      </c>
      <c r="U128" s="8">
        <v>290</v>
      </c>
      <c r="V128" s="8">
        <v>0</v>
      </c>
      <c r="W128" s="8">
        <v>212</v>
      </c>
      <c r="X128" s="8">
        <v>60</v>
      </c>
      <c r="Y128" s="8">
        <v>6</v>
      </c>
      <c r="Z128" s="9">
        <v>120</v>
      </c>
      <c r="AA128" s="10" t="e">
        <f t="shared" si="75"/>
        <v>#DIV/0!</v>
      </c>
      <c r="AB128" s="10">
        <f t="shared" si="75"/>
        <v>2.8666666666666667</v>
      </c>
      <c r="AC128" s="10">
        <f t="shared" si="75"/>
        <v>-0.85310734463276838</v>
      </c>
      <c r="AD128" s="10">
        <f t="shared" si="74"/>
        <v>-0.9882352941176471</v>
      </c>
      <c r="AE128" s="10">
        <f t="shared" si="74"/>
        <v>-0.42068965517241375</v>
      </c>
      <c r="AF128" s="10">
        <f t="shared" si="74"/>
        <v>0.25609756097560976</v>
      </c>
      <c r="AG128" s="10">
        <f t="shared" si="74"/>
        <v>-0.81379310344827582</v>
      </c>
      <c r="AH128" s="10" t="e">
        <f t="shared" si="74"/>
        <v>#DIV/0!</v>
      </c>
      <c r="AI128" s="10">
        <f t="shared" si="74"/>
        <v>-0.24056603773584906</v>
      </c>
      <c r="AJ128" s="10">
        <f t="shared" si="85"/>
        <v>-0.33333333333333337</v>
      </c>
      <c r="AK128" s="10">
        <f t="shared" si="85"/>
        <v>15.333333333333332</v>
      </c>
      <c r="AL128" s="10">
        <f t="shared" si="85"/>
        <v>-0.55000000000000004</v>
      </c>
      <c r="AM128" s="11">
        <f t="shared" si="50"/>
        <v>970</v>
      </c>
      <c r="AN128" s="11">
        <f t="shared" si="51"/>
        <v>1192</v>
      </c>
      <c r="AO128" s="12">
        <f t="shared" si="52"/>
        <v>-0.18624161073825507</v>
      </c>
      <c r="AP128" s="13"/>
      <c r="AQ128" s="13"/>
      <c r="AR128" s="14"/>
      <c r="AS128" s="15"/>
    </row>
    <row r="129" spans="1:45" x14ac:dyDescent="0.25">
      <c r="A129" s="6" t="str">
        <f>[1]Φύλλο1!A185</f>
        <v>ΚΙΛΚΙΣ</v>
      </c>
      <c r="B129" s="6" t="str">
        <f>[1]Φύλλο1!B185</f>
        <v>MO</v>
      </c>
      <c r="C129" s="7">
        <f>[1]Φύλλο1!P185</f>
        <v>2</v>
      </c>
      <c r="D129" s="7">
        <f>[1]Φύλλο1!Q185</f>
        <v>0</v>
      </c>
      <c r="E129" s="7">
        <f>[1]Φύλλο1!R185</f>
        <v>0</v>
      </c>
      <c r="F129" s="7">
        <f>[1]Φύλλο1!S185</f>
        <v>7</v>
      </c>
      <c r="G129" s="7">
        <f>[1]Φύλλο1!T185</f>
        <v>44</v>
      </c>
      <c r="H129" s="7">
        <f>[1]Φύλλο1!U185</f>
        <v>0</v>
      </c>
      <c r="I129" s="7">
        <f>[1]Φύλλο1!V185</f>
        <v>41</v>
      </c>
      <c r="J129" s="7">
        <f>[1]Φύλλο1!W185</f>
        <v>18</v>
      </c>
      <c r="K129" s="7">
        <f>[1]Φύλλο1!X185</f>
        <v>30</v>
      </c>
      <c r="L129" s="7">
        <f>[1]Φύλλο1!Y185</f>
        <v>2</v>
      </c>
      <c r="M129" s="7">
        <f>[1]Φύλλο1!Z185</f>
        <v>65</v>
      </c>
      <c r="N129" s="7">
        <f>[1]Φύλλο1!AA185</f>
        <v>0</v>
      </c>
      <c r="O129" s="8">
        <v>0</v>
      </c>
      <c r="P129" s="8">
        <v>18</v>
      </c>
      <c r="Q129" s="8">
        <v>20</v>
      </c>
      <c r="R129" s="8">
        <v>45</v>
      </c>
      <c r="S129" s="8">
        <v>40</v>
      </c>
      <c r="T129" s="8">
        <v>0</v>
      </c>
      <c r="U129" s="8">
        <v>26</v>
      </c>
      <c r="V129" s="8">
        <v>0</v>
      </c>
      <c r="W129" s="8">
        <v>10</v>
      </c>
      <c r="X129" s="8">
        <v>0</v>
      </c>
      <c r="Y129" s="8">
        <v>0</v>
      </c>
      <c r="Z129" s="9">
        <v>0</v>
      </c>
      <c r="AA129" s="10" t="e">
        <f t="shared" si="75"/>
        <v>#DIV/0!</v>
      </c>
      <c r="AB129" s="10">
        <f t="shared" si="75"/>
        <v>-1</v>
      </c>
      <c r="AC129" s="10">
        <f t="shared" si="75"/>
        <v>-1</v>
      </c>
      <c r="AD129" s="10">
        <f t="shared" si="74"/>
        <v>-0.84444444444444444</v>
      </c>
      <c r="AE129" s="10">
        <f t="shared" si="74"/>
        <v>0.10000000000000009</v>
      </c>
      <c r="AF129" s="10" t="e">
        <f t="shared" si="74"/>
        <v>#DIV/0!</v>
      </c>
      <c r="AG129" s="10">
        <f t="shared" si="74"/>
        <v>0.57692307692307687</v>
      </c>
      <c r="AH129" s="10" t="e">
        <f t="shared" si="74"/>
        <v>#DIV/0!</v>
      </c>
      <c r="AI129" s="10">
        <f t="shared" si="74"/>
        <v>2</v>
      </c>
      <c r="AJ129" s="10" t="e">
        <f t="shared" si="85"/>
        <v>#DIV/0!</v>
      </c>
      <c r="AK129" s="10" t="e">
        <f t="shared" si="85"/>
        <v>#DIV/0!</v>
      </c>
      <c r="AL129" s="10" t="e">
        <f t="shared" si="85"/>
        <v>#DIV/0!</v>
      </c>
      <c r="AM129" s="11">
        <f t="shared" si="50"/>
        <v>209</v>
      </c>
      <c r="AN129" s="11">
        <f t="shared" si="51"/>
        <v>159</v>
      </c>
      <c r="AO129" s="12">
        <f t="shared" si="52"/>
        <v>0.31446540880503138</v>
      </c>
      <c r="AP129" s="13"/>
      <c r="AQ129" s="13"/>
      <c r="AR129" s="14"/>
      <c r="AS129" s="15"/>
    </row>
    <row r="130" spans="1:45" x14ac:dyDescent="0.25">
      <c r="A130" s="6" t="str">
        <f>[1]Φύλλο1!A253</f>
        <v>ΚΙΛΚΙΣ</v>
      </c>
      <c r="B130" s="6" t="str">
        <f>[1]Φύλλο1!B253</f>
        <v>OTR</v>
      </c>
      <c r="C130" s="7">
        <f>[1]Φύλλο1!P253</f>
        <v>0</v>
      </c>
      <c r="D130" s="7">
        <f>[1]Φύλλο1!Q253</f>
        <v>0</v>
      </c>
      <c r="E130" s="7">
        <f>[1]Φύλλο1!R253</f>
        <v>0</v>
      </c>
      <c r="F130" s="7">
        <f>[1]Φύλλο1!S253</f>
        <v>0</v>
      </c>
      <c r="G130" s="7">
        <f>[1]Φύλλο1!T253</f>
        <v>0</v>
      </c>
      <c r="H130" s="7">
        <f>[1]Φύλλο1!U253</f>
        <v>0</v>
      </c>
      <c r="I130" s="7">
        <f>[1]Φύλλο1!V253</f>
        <v>0</v>
      </c>
      <c r="J130" s="7">
        <f>[1]Φύλλο1!W253</f>
        <v>0</v>
      </c>
      <c r="K130" s="7">
        <f>[1]Φύλλο1!X253</f>
        <v>0</v>
      </c>
      <c r="L130" s="7">
        <f>[1]Φύλλο1!Y253</f>
        <v>3</v>
      </c>
      <c r="M130" s="7">
        <f>[1]Φύλλο1!Z253</f>
        <v>4</v>
      </c>
      <c r="N130" s="7">
        <f>[1]Φύλλο1!AA253</f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10</v>
      </c>
      <c r="W130" s="8">
        <v>0</v>
      </c>
      <c r="X130" s="8">
        <v>0</v>
      </c>
      <c r="Y130" s="8">
        <v>0</v>
      </c>
      <c r="Z130" s="9">
        <v>0</v>
      </c>
      <c r="AA130" s="10" t="e">
        <f t="shared" si="75"/>
        <v>#DIV/0!</v>
      </c>
      <c r="AB130" s="10" t="e">
        <f t="shared" si="75"/>
        <v>#DIV/0!</v>
      </c>
      <c r="AC130" s="10" t="e">
        <f t="shared" si="75"/>
        <v>#DIV/0!</v>
      </c>
      <c r="AD130" s="10" t="e">
        <f t="shared" si="74"/>
        <v>#DIV/0!</v>
      </c>
      <c r="AE130" s="10" t="e">
        <f t="shared" si="74"/>
        <v>#DIV/0!</v>
      </c>
      <c r="AF130" s="10" t="e">
        <f t="shared" si="74"/>
        <v>#DIV/0!</v>
      </c>
      <c r="AG130" s="10" t="e">
        <f t="shared" si="74"/>
        <v>#DIV/0!</v>
      </c>
      <c r="AH130" s="10">
        <f t="shared" si="74"/>
        <v>-1</v>
      </c>
      <c r="AI130" s="10" t="e">
        <f t="shared" si="74"/>
        <v>#DIV/0!</v>
      </c>
      <c r="AJ130" s="10" t="e">
        <f t="shared" si="85"/>
        <v>#DIV/0!</v>
      </c>
      <c r="AK130" s="10" t="e">
        <f t="shared" si="85"/>
        <v>#DIV/0!</v>
      </c>
      <c r="AL130" s="10" t="e">
        <f t="shared" si="85"/>
        <v>#DIV/0!</v>
      </c>
      <c r="AM130" s="11">
        <f t="shared" si="50"/>
        <v>7</v>
      </c>
      <c r="AN130" s="11">
        <f t="shared" si="51"/>
        <v>10</v>
      </c>
      <c r="AO130" s="12">
        <f t="shared" si="52"/>
        <v>-0.30000000000000004</v>
      </c>
      <c r="AP130" s="16"/>
      <c r="AQ130" s="16"/>
      <c r="AR130" s="14"/>
      <c r="AS130" s="15"/>
    </row>
    <row r="131" spans="1:45" x14ac:dyDescent="0.25">
      <c r="A131" s="6" t="str">
        <f>[1]Φύλλο1!A321</f>
        <v>ΚΙΛΚΙΣ</v>
      </c>
      <c r="B131" s="6" t="str">
        <f>[1]Φύλλο1!B321</f>
        <v>AGR</v>
      </c>
      <c r="C131" s="7">
        <f>[1]Φύλλο1!P321</f>
        <v>1</v>
      </c>
      <c r="D131" s="7">
        <f>[1]Φύλλο1!Q321</f>
        <v>21</v>
      </c>
      <c r="E131" s="7">
        <f>[1]Φύλλο1!R321</f>
        <v>16</v>
      </c>
      <c r="F131" s="7">
        <f>[1]Φύλλο1!S321</f>
        <v>0</v>
      </c>
      <c r="G131" s="7">
        <f>[1]Φύλλο1!T321</f>
        <v>15</v>
      </c>
      <c r="H131" s="7">
        <f>[1]Φύλλο1!U321</f>
        <v>51</v>
      </c>
      <c r="I131" s="7">
        <f>[1]Φύλλο1!V321</f>
        <v>2</v>
      </c>
      <c r="J131" s="7">
        <f>[1]Φύλλο1!W321</f>
        <v>19</v>
      </c>
      <c r="K131" s="7">
        <f>[1]Φύλλο1!X321</f>
        <v>35</v>
      </c>
      <c r="L131" s="7">
        <f>[1]Φύλλο1!Y321</f>
        <v>25</v>
      </c>
      <c r="M131" s="7">
        <f>[1]Φύλλο1!Z321</f>
        <v>20</v>
      </c>
      <c r="N131" s="7">
        <f>[1]Φύλλο1!AA321</f>
        <v>6</v>
      </c>
      <c r="O131" s="8">
        <v>0</v>
      </c>
      <c r="P131" s="8">
        <v>0</v>
      </c>
      <c r="Q131" s="8">
        <v>12</v>
      </c>
      <c r="R131" s="8">
        <v>19</v>
      </c>
      <c r="S131" s="8">
        <v>0</v>
      </c>
      <c r="T131" s="8">
        <v>4</v>
      </c>
      <c r="U131" s="8">
        <v>49</v>
      </c>
      <c r="V131" s="8">
        <v>0</v>
      </c>
      <c r="W131" s="8">
        <v>8</v>
      </c>
      <c r="X131" s="8">
        <v>0</v>
      </c>
      <c r="Y131" s="8">
        <v>0</v>
      </c>
      <c r="Z131" s="9">
        <v>0</v>
      </c>
      <c r="AA131" s="10" t="e">
        <f t="shared" si="75"/>
        <v>#DIV/0!</v>
      </c>
      <c r="AB131" s="10" t="e">
        <f t="shared" si="75"/>
        <v>#DIV/0!</v>
      </c>
      <c r="AC131" s="10">
        <f t="shared" si="75"/>
        <v>0.33333333333333326</v>
      </c>
      <c r="AD131" s="10">
        <f t="shared" si="74"/>
        <v>-1</v>
      </c>
      <c r="AE131" s="10" t="e">
        <f t="shared" si="74"/>
        <v>#DIV/0!</v>
      </c>
      <c r="AF131" s="10">
        <f t="shared" si="74"/>
        <v>11.75</v>
      </c>
      <c r="AG131" s="10">
        <f t="shared" si="74"/>
        <v>-0.95918367346938771</v>
      </c>
      <c r="AH131" s="10" t="e">
        <f t="shared" si="74"/>
        <v>#DIV/0!</v>
      </c>
      <c r="AI131" s="10">
        <f t="shared" si="74"/>
        <v>3.375</v>
      </c>
      <c r="AJ131" s="10" t="e">
        <f t="shared" si="85"/>
        <v>#DIV/0!</v>
      </c>
      <c r="AK131" s="10" t="e">
        <f t="shared" si="85"/>
        <v>#DIV/0!</v>
      </c>
      <c r="AL131" s="10" t="e">
        <f t="shared" si="85"/>
        <v>#DIV/0!</v>
      </c>
      <c r="AM131" s="11">
        <f t="shared" ref="AM131:AM194" si="99">SUM(C131:N131)</f>
        <v>211</v>
      </c>
      <c r="AN131" s="11">
        <f t="shared" ref="AN131:AN194" si="100">SUM(O131:Z131)</f>
        <v>92</v>
      </c>
      <c r="AO131" s="12">
        <f t="shared" ref="AO131:AO194" si="101">((AM131/AN131)-1)</f>
        <v>1.2934782608695654</v>
      </c>
      <c r="AP131" s="16"/>
      <c r="AQ131" s="16"/>
      <c r="AR131" s="14"/>
      <c r="AS131" s="15"/>
    </row>
    <row r="132" spans="1:45" x14ac:dyDescent="0.25">
      <c r="A132" s="6" t="str">
        <f>[1]Φύλλο1!A41</f>
        <v>ΚΟΖΑΝΗ</v>
      </c>
      <c r="B132" s="6" t="str">
        <f>[1]Φύλλο1!B41</f>
        <v>PA</v>
      </c>
      <c r="C132" s="7">
        <f>[1]Φύλλο1!P41</f>
        <v>0</v>
      </c>
      <c r="D132" s="7">
        <f>[1]Φύλλο1!Q41</f>
        <v>4544</v>
      </c>
      <c r="E132" s="7">
        <f>[1]Φύλλο1!R41</f>
        <v>3975</v>
      </c>
      <c r="F132" s="7">
        <f>[1]Φύλλο1!S41</f>
        <v>2090</v>
      </c>
      <c r="G132" s="7">
        <f>[1]Φύλλο1!T41</f>
        <v>4820</v>
      </c>
      <c r="H132" s="7">
        <f>[1]Φύλλο1!U41</f>
        <v>4158</v>
      </c>
      <c r="I132" s="7">
        <f>[1]Φύλλο1!V41</f>
        <v>6471</v>
      </c>
      <c r="J132" s="7">
        <f>[1]Φύλλο1!W41</f>
        <v>5185</v>
      </c>
      <c r="K132" s="7">
        <f>[1]Φύλλο1!X41</f>
        <v>3162</v>
      </c>
      <c r="L132" s="7">
        <f>[1]Φύλλο1!Y41</f>
        <v>4194</v>
      </c>
      <c r="M132" s="7">
        <f>[1]Φύλλο1!Z41</f>
        <v>2923</v>
      </c>
      <c r="N132" s="7">
        <f>[1]Φύλλο1!AA41</f>
        <v>3028</v>
      </c>
      <c r="O132" s="8">
        <v>3144</v>
      </c>
      <c r="P132" s="8">
        <v>2896</v>
      </c>
      <c r="Q132" s="8">
        <v>3664</v>
      </c>
      <c r="R132" s="8">
        <v>6238</v>
      </c>
      <c r="S132" s="8">
        <v>5146</v>
      </c>
      <c r="T132" s="8">
        <v>4081</v>
      </c>
      <c r="U132" s="8">
        <v>2424</v>
      </c>
      <c r="V132" s="8">
        <v>2485</v>
      </c>
      <c r="W132" s="8">
        <v>1713</v>
      </c>
      <c r="X132" s="8">
        <v>1838</v>
      </c>
      <c r="Y132" s="8">
        <v>5536</v>
      </c>
      <c r="Z132" s="9">
        <v>3477</v>
      </c>
      <c r="AA132" s="10">
        <f t="shared" si="75"/>
        <v>-1</v>
      </c>
      <c r="AB132" s="10">
        <f t="shared" si="75"/>
        <v>0.56906077348066297</v>
      </c>
      <c r="AC132" s="10">
        <f t="shared" si="75"/>
        <v>8.4879912663755386E-2</v>
      </c>
      <c r="AD132" s="10">
        <f t="shared" si="74"/>
        <v>-0.6649567168964412</v>
      </c>
      <c r="AE132" s="10">
        <f t="shared" si="74"/>
        <v>-6.3350174893120892E-2</v>
      </c>
      <c r="AF132" s="10">
        <f t="shared" si="74"/>
        <v>1.8867924528301883E-2</v>
      </c>
      <c r="AG132" s="10">
        <f t="shared" si="74"/>
        <v>1.6695544554455446</v>
      </c>
      <c r="AH132" s="10">
        <f t="shared" si="74"/>
        <v>1.0865191146881288</v>
      </c>
      <c r="AI132" s="10">
        <f t="shared" si="74"/>
        <v>0.84588441330998254</v>
      </c>
      <c r="AJ132" s="10">
        <f t="shared" si="85"/>
        <v>1.2818280739934713</v>
      </c>
      <c r="AK132" s="10">
        <f t="shared" si="85"/>
        <v>-0.47200144508670516</v>
      </c>
      <c r="AL132" s="10">
        <f t="shared" si="85"/>
        <v>-0.12913431118780561</v>
      </c>
      <c r="AM132" s="11">
        <f t="shared" si="99"/>
        <v>44550</v>
      </c>
      <c r="AN132" s="11">
        <f t="shared" si="100"/>
        <v>42642</v>
      </c>
      <c r="AO132" s="12">
        <f t="shared" si="101"/>
        <v>4.4744617982271029E-2</v>
      </c>
      <c r="AP132" s="13">
        <f t="shared" ref="AP132" si="102">AM132*$AV$1+AM133*$AV$2+AM134*$AV$3+AM135*$AV$4+AM136*$AV$5</f>
        <v>657</v>
      </c>
      <c r="AQ132" s="13">
        <f t="shared" ref="AQ132" si="103">AN132*$AV$1+AN133*$AV$2+AN134*$AW$3+AN135*$AV$4+AN136*$AV$5</f>
        <v>666.29799999999989</v>
      </c>
      <c r="AR132" s="14">
        <f t="shared" ref="AR132" si="104">(AP132/AQ132)-1</f>
        <v>-1.3954716958477831E-2</v>
      </c>
      <c r="AS132" s="15">
        <f t="shared" ref="AS132" si="105">AP132/$AV$6</f>
        <v>1.4366614035731457E-2</v>
      </c>
    </row>
    <row r="133" spans="1:45" x14ac:dyDescent="0.25">
      <c r="A133" s="6" t="str">
        <f>[1]Φύλλο1!A109</f>
        <v>ΚΟΖΑΝΗ</v>
      </c>
      <c r="B133" s="6" t="str">
        <f>[1]Φύλλο1!B109</f>
        <v>TR</v>
      </c>
      <c r="C133" s="7">
        <f>[1]Φύλλο1!P109</f>
        <v>0</v>
      </c>
      <c r="D133" s="7">
        <f>[1]Φύλλο1!Q109</f>
        <v>504</v>
      </c>
      <c r="E133" s="7">
        <f>[1]Φύλλο1!R109</f>
        <v>401</v>
      </c>
      <c r="F133" s="7">
        <f>[1]Φύλλο1!S109</f>
        <v>398</v>
      </c>
      <c r="G133" s="7">
        <f>[1]Φύλλο1!T109</f>
        <v>195</v>
      </c>
      <c r="H133" s="7">
        <f>[1]Φύλλο1!U109</f>
        <v>381</v>
      </c>
      <c r="I133" s="7">
        <f>[1]Φύλλο1!V109</f>
        <v>454</v>
      </c>
      <c r="J133" s="7">
        <f>[1]Φύλλο1!W109</f>
        <v>549</v>
      </c>
      <c r="K133" s="7">
        <f>[1]Φύλλο1!X109</f>
        <v>461</v>
      </c>
      <c r="L133" s="7">
        <f>[1]Φύλλο1!Y109</f>
        <v>488</v>
      </c>
      <c r="M133" s="7">
        <f>[1]Φύλλο1!Z109</f>
        <v>557</v>
      </c>
      <c r="N133" s="7">
        <f>[1]Φύλλο1!AA109</f>
        <v>145</v>
      </c>
      <c r="O133" s="8">
        <v>305</v>
      </c>
      <c r="P133" s="8">
        <v>302</v>
      </c>
      <c r="Q133" s="8">
        <v>463</v>
      </c>
      <c r="R133" s="8">
        <v>372</v>
      </c>
      <c r="S133" s="8">
        <v>406</v>
      </c>
      <c r="T133" s="8">
        <v>1059</v>
      </c>
      <c r="U133" s="8">
        <v>598</v>
      </c>
      <c r="V133" s="8">
        <v>478</v>
      </c>
      <c r="W133" s="8">
        <v>500</v>
      </c>
      <c r="X133" s="8">
        <v>191</v>
      </c>
      <c r="Y133" s="8">
        <v>511</v>
      </c>
      <c r="Z133" s="9">
        <v>240</v>
      </c>
      <c r="AA133" s="10">
        <f t="shared" si="75"/>
        <v>-1</v>
      </c>
      <c r="AB133" s="10">
        <f t="shared" si="75"/>
        <v>0.66887417218543055</v>
      </c>
      <c r="AC133" s="10">
        <f t="shared" si="75"/>
        <v>-0.13390928725701945</v>
      </c>
      <c r="AD133" s="10">
        <f t="shared" si="74"/>
        <v>6.9892473118279508E-2</v>
      </c>
      <c r="AE133" s="10">
        <f t="shared" si="74"/>
        <v>-0.51970443349753692</v>
      </c>
      <c r="AF133" s="10">
        <f t="shared" si="74"/>
        <v>-0.64022662889518411</v>
      </c>
      <c r="AG133" s="10">
        <f t="shared" si="74"/>
        <v>-0.24080267558528423</v>
      </c>
      <c r="AH133" s="10">
        <f t="shared" si="74"/>
        <v>0.14853556485355646</v>
      </c>
      <c r="AI133" s="10">
        <f t="shared" si="74"/>
        <v>-7.7999999999999958E-2</v>
      </c>
      <c r="AJ133" s="10">
        <f t="shared" si="85"/>
        <v>1.5549738219895288</v>
      </c>
      <c r="AK133" s="10">
        <f t="shared" si="85"/>
        <v>9.0019569471624372E-2</v>
      </c>
      <c r="AL133" s="10">
        <f t="shared" si="85"/>
        <v>-0.39583333333333337</v>
      </c>
      <c r="AM133" s="11">
        <f t="shared" si="99"/>
        <v>4533</v>
      </c>
      <c r="AN133" s="11">
        <f t="shared" si="100"/>
        <v>5425</v>
      </c>
      <c r="AO133" s="12">
        <f t="shared" si="101"/>
        <v>-0.1644239631336406</v>
      </c>
      <c r="AP133" s="13"/>
      <c r="AQ133" s="13"/>
      <c r="AR133" s="14"/>
      <c r="AS133" s="15"/>
    </row>
    <row r="134" spans="1:45" x14ac:dyDescent="0.25">
      <c r="A134" s="6" t="str">
        <f>[1]Φύλλο1!A177</f>
        <v>ΚΟΖΑΝΗ</v>
      </c>
      <c r="B134" s="6" t="str">
        <f>[1]Φύλλο1!B177</f>
        <v>MO</v>
      </c>
      <c r="C134" s="7">
        <f>[1]Φύλλο1!P177</f>
        <v>0</v>
      </c>
      <c r="D134" s="7">
        <f>[1]Φύλλο1!Q177</f>
        <v>9</v>
      </c>
      <c r="E134" s="7">
        <f>[1]Φύλλο1!R177</f>
        <v>35</v>
      </c>
      <c r="F134" s="7">
        <f>[1]Φύλλο1!S177</f>
        <v>135</v>
      </c>
      <c r="G134" s="7">
        <f>[1]Φύλλο1!T177</f>
        <v>451</v>
      </c>
      <c r="H134" s="7">
        <f>[1]Φύλλο1!U177</f>
        <v>53</v>
      </c>
      <c r="I134" s="7">
        <f>[1]Φύλλο1!V177</f>
        <v>163</v>
      </c>
      <c r="J134" s="7">
        <f>[1]Φύλλο1!W177</f>
        <v>79</v>
      </c>
      <c r="K134" s="7">
        <f>[1]Φύλλο1!X177</f>
        <v>327</v>
      </c>
      <c r="L134" s="7">
        <f>[1]Φύλλο1!Y177</f>
        <v>36</v>
      </c>
      <c r="M134" s="7">
        <f>[1]Φύλλο1!Z177</f>
        <v>45</v>
      </c>
      <c r="N134" s="7">
        <f>[1]Φύλλο1!AA177</f>
        <v>17</v>
      </c>
      <c r="O134" s="8">
        <v>2</v>
      </c>
      <c r="P134" s="8">
        <v>38</v>
      </c>
      <c r="Q134" s="8">
        <v>28</v>
      </c>
      <c r="R134" s="8">
        <v>138</v>
      </c>
      <c r="S134" s="8">
        <v>13</v>
      </c>
      <c r="T134" s="8">
        <v>42</v>
      </c>
      <c r="U134" s="8">
        <v>161</v>
      </c>
      <c r="V134" s="8">
        <v>18</v>
      </c>
      <c r="W134" s="8">
        <v>5</v>
      </c>
      <c r="X134" s="8">
        <v>13</v>
      </c>
      <c r="Y134" s="8">
        <v>152</v>
      </c>
      <c r="Z134" s="9">
        <v>18</v>
      </c>
      <c r="AA134" s="10">
        <f t="shared" si="75"/>
        <v>-1</v>
      </c>
      <c r="AB134" s="10">
        <f t="shared" si="75"/>
        <v>-0.76315789473684215</v>
      </c>
      <c r="AC134" s="10">
        <f t="shared" si="75"/>
        <v>0.25</v>
      </c>
      <c r="AD134" s="10">
        <f t="shared" si="74"/>
        <v>-2.1739130434782594E-2</v>
      </c>
      <c r="AE134" s="10">
        <f t="shared" si="74"/>
        <v>33.692307692307693</v>
      </c>
      <c r="AF134" s="10">
        <f t="shared" si="74"/>
        <v>0.26190476190476186</v>
      </c>
      <c r="AG134" s="10">
        <f t="shared" si="74"/>
        <v>1.2422360248447228E-2</v>
      </c>
      <c r="AH134" s="10">
        <f t="shared" si="74"/>
        <v>3.3888888888888893</v>
      </c>
      <c r="AI134" s="10">
        <f t="shared" si="74"/>
        <v>64.400000000000006</v>
      </c>
      <c r="AJ134" s="10">
        <f t="shared" si="85"/>
        <v>1.7692307692307692</v>
      </c>
      <c r="AK134" s="10">
        <f t="shared" si="85"/>
        <v>-0.70394736842105265</v>
      </c>
      <c r="AL134" s="10">
        <f t="shared" si="85"/>
        <v>-5.555555555555558E-2</v>
      </c>
      <c r="AM134" s="11">
        <f t="shared" si="99"/>
        <v>1350</v>
      </c>
      <c r="AN134" s="11">
        <f t="shared" si="100"/>
        <v>628</v>
      </c>
      <c r="AO134" s="12">
        <f t="shared" si="101"/>
        <v>1.1496815286624202</v>
      </c>
      <c r="AP134" s="13"/>
      <c r="AQ134" s="13"/>
      <c r="AR134" s="14"/>
      <c r="AS134" s="15"/>
    </row>
    <row r="135" spans="1:45" x14ac:dyDescent="0.25">
      <c r="A135" s="6" t="str">
        <f>[1]Φύλλο1!A245</f>
        <v>ΚΟΖΑΝΗ</v>
      </c>
      <c r="B135" s="6" t="str">
        <f>[1]Φύλλο1!B245</f>
        <v>OTR</v>
      </c>
      <c r="C135" s="7">
        <f>[1]Φύλλο1!P245</f>
        <v>0</v>
      </c>
      <c r="D135" s="7">
        <f>[1]Φύλλο1!Q245</f>
        <v>0</v>
      </c>
      <c r="E135" s="7">
        <f>[1]Φύλλο1!R245</f>
        <v>33</v>
      </c>
      <c r="F135" s="7">
        <f>[1]Φύλλο1!S245</f>
        <v>0</v>
      </c>
      <c r="G135" s="7">
        <f>[1]Φύλλο1!T245</f>
        <v>10</v>
      </c>
      <c r="H135" s="7">
        <f>[1]Φύλλο1!U245</f>
        <v>2</v>
      </c>
      <c r="I135" s="7">
        <f>[1]Φύλλο1!V245</f>
        <v>24</v>
      </c>
      <c r="J135" s="7">
        <f>[1]Φύλλο1!W245</f>
        <v>10</v>
      </c>
      <c r="K135" s="7">
        <f>[1]Φύλλο1!X245</f>
        <v>1</v>
      </c>
      <c r="L135" s="7">
        <f>[1]Φύλλο1!Y245</f>
        <v>1</v>
      </c>
      <c r="M135" s="7">
        <f>[1]Φύλλο1!Z245</f>
        <v>0</v>
      </c>
      <c r="N135" s="7">
        <f>[1]Φύλλο1!AA245</f>
        <v>0</v>
      </c>
      <c r="O135" s="8">
        <v>0</v>
      </c>
      <c r="P135" s="8">
        <v>8</v>
      </c>
      <c r="Q135" s="8">
        <v>0</v>
      </c>
      <c r="R135" s="8">
        <v>0</v>
      </c>
      <c r="S135" s="8">
        <v>0</v>
      </c>
      <c r="T135" s="8">
        <v>0</v>
      </c>
      <c r="U135" s="8">
        <v>2</v>
      </c>
      <c r="V135" s="8">
        <v>0</v>
      </c>
      <c r="W135" s="8">
        <v>0</v>
      </c>
      <c r="X135" s="8">
        <v>0</v>
      </c>
      <c r="Y135" s="8">
        <v>0</v>
      </c>
      <c r="Z135" s="9">
        <v>0</v>
      </c>
      <c r="AA135" s="10" t="e">
        <f t="shared" si="75"/>
        <v>#DIV/0!</v>
      </c>
      <c r="AB135" s="10">
        <f t="shared" si="75"/>
        <v>-1</v>
      </c>
      <c r="AC135" s="10" t="e">
        <f t="shared" si="75"/>
        <v>#DIV/0!</v>
      </c>
      <c r="AD135" s="10" t="e">
        <f t="shared" si="74"/>
        <v>#DIV/0!</v>
      </c>
      <c r="AE135" s="10" t="e">
        <f t="shared" si="74"/>
        <v>#DIV/0!</v>
      </c>
      <c r="AF135" s="10" t="e">
        <f t="shared" si="74"/>
        <v>#DIV/0!</v>
      </c>
      <c r="AG135" s="10">
        <f t="shared" si="74"/>
        <v>11</v>
      </c>
      <c r="AH135" s="10" t="e">
        <f t="shared" si="74"/>
        <v>#DIV/0!</v>
      </c>
      <c r="AI135" s="10" t="e">
        <f t="shared" si="74"/>
        <v>#DIV/0!</v>
      </c>
      <c r="AJ135" s="10" t="e">
        <f t="shared" si="85"/>
        <v>#DIV/0!</v>
      </c>
      <c r="AK135" s="10" t="e">
        <f t="shared" si="85"/>
        <v>#DIV/0!</v>
      </c>
      <c r="AL135" s="10" t="e">
        <f t="shared" si="85"/>
        <v>#DIV/0!</v>
      </c>
      <c r="AM135" s="11">
        <f t="shared" si="99"/>
        <v>81</v>
      </c>
      <c r="AN135" s="11">
        <f t="shared" si="100"/>
        <v>10</v>
      </c>
      <c r="AO135" s="12">
        <f t="shared" si="101"/>
        <v>7.1</v>
      </c>
      <c r="AP135" s="16"/>
      <c r="AQ135" s="16"/>
      <c r="AR135" s="14"/>
      <c r="AS135" s="15"/>
    </row>
    <row r="136" spans="1:45" x14ac:dyDescent="0.25">
      <c r="A136" s="6" t="str">
        <f>[1]Φύλλο1!A313</f>
        <v>ΚΟΖΑΝΗ</v>
      </c>
      <c r="B136" s="6" t="str">
        <f>[1]Φύλλο1!B313</f>
        <v>AGR</v>
      </c>
      <c r="C136" s="7">
        <f>[1]Φύλλο1!P313</f>
        <v>0</v>
      </c>
      <c r="D136" s="7">
        <f>[1]Φύλλο1!Q313</f>
        <v>21</v>
      </c>
      <c r="E136" s="7">
        <f>[1]Φύλλο1!R313</f>
        <v>69</v>
      </c>
      <c r="F136" s="7">
        <f>[1]Φύλλο1!S313</f>
        <v>32</v>
      </c>
      <c r="G136" s="7">
        <f>[1]Φύλλο1!T313</f>
        <v>86</v>
      </c>
      <c r="H136" s="7">
        <f>[1]Φύλλο1!U313</f>
        <v>39</v>
      </c>
      <c r="I136" s="7">
        <f>[1]Φύλλο1!V313</f>
        <v>112</v>
      </c>
      <c r="J136" s="7">
        <f>[1]Φύλλο1!W313</f>
        <v>58</v>
      </c>
      <c r="K136" s="7">
        <f>[1]Φύλλο1!X313</f>
        <v>25</v>
      </c>
      <c r="L136" s="7">
        <f>[1]Φύλλο1!Y313</f>
        <v>37</v>
      </c>
      <c r="M136" s="7">
        <f>[1]Φύλλο1!Z313</f>
        <v>64</v>
      </c>
      <c r="N136" s="7">
        <f>[1]Φύλλο1!AA313</f>
        <v>21</v>
      </c>
      <c r="O136" s="8">
        <v>25</v>
      </c>
      <c r="P136" s="8">
        <v>16</v>
      </c>
      <c r="Q136" s="8">
        <v>50</v>
      </c>
      <c r="R136" s="8">
        <v>196</v>
      </c>
      <c r="S136" s="8">
        <v>30</v>
      </c>
      <c r="T136" s="8">
        <v>72</v>
      </c>
      <c r="U136" s="8">
        <v>10</v>
      </c>
      <c r="V136" s="8">
        <v>15</v>
      </c>
      <c r="W136" s="8">
        <v>16</v>
      </c>
      <c r="X136" s="8">
        <v>13</v>
      </c>
      <c r="Y136" s="8">
        <v>36</v>
      </c>
      <c r="Z136" s="9">
        <v>20</v>
      </c>
      <c r="AA136" s="10">
        <f t="shared" si="75"/>
        <v>-1</v>
      </c>
      <c r="AB136" s="10">
        <f t="shared" si="75"/>
        <v>0.3125</v>
      </c>
      <c r="AC136" s="10">
        <f t="shared" si="75"/>
        <v>0.37999999999999989</v>
      </c>
      <c r="AD136" s="10">
        <f t="shared" si="74"/>
        <v>-0.83673469387755106</v>
      </c>
      <c r="AE136" s="10">
        <f t="shared" si="74"/>
        <v>1.8666666666666667</v>
      </c>
      <c r="AF136" s="10">
        <f t="shared" si="74"/>
        <v>-0.45833333333333337</v>
      </c>
      <c r="AG136" s="10">
        <f t="shared" si="74"/>
        <v>10.199999999999999</v>
      </c>
      <c r="AH136" s="10">
        <f t="shared" si="74"/>
        <v>2.8666666666666667</v>
      </c>
      <c r="AI136" s="10">
        <f t="shared" si="74"/>
        <v>0.5625</v>
      </c>
      <c r="AJ136" s="10">
        <f t="shared" si="85"/>
        <v>1.8461538461538463</v>
      </c>
      <c r="AK136" s="10">
        <f t="shared" si="85"/>
        <v>0.77777777777777768</v>
      </c>
      <c r="AL136" s="10">
        <f t="shared" si="85"/>
        <v>5.0000000000000044E-2</v>
      </c>
      <c r="AM136" s="11">
        <f t="shared" si="99"/>
        <v>564</v>
      </c>
      <c r="AN136" s="11">
        <f t="shared" si="100"/>
        <v>499</v>
      </c>
      <c r="AO136" s="12">
        <f t="shared" si="101"/>
        <v>0.13026052104208419</v>
      </c>
      <c r="AP136" s="16"/>
      <c r="AQ136" s="16"/>
      <c r="AR136" s="14"/>
      <c r="AS136" s="15"/>
    </row>
    <row r="137" spans="1:45" x14ac:dyDescent="0.25">
      <c r="A137" s="6" t="str">
        <f>[1]Φύλλο1!A15</f>
        <v>ΚΟΡΙΝΘΙΑ</v>
      </c>
      <c r="B137" s="6" t="str">
        <f>[1]Φύλλο1!B15</f>
        <v>PA</v>
      </c>
      <c r="C137" s="7">
        <f>[1]Φύλλο1!P15</f>
        <v>5235</v>
      </c>
      <c r="D137" s="7">
        <f>[1]Φύλλο1!Q15</f>
        <v>4647</v>
      </c>
      <c r="E137" s="7">
        <f>[1]Φύλλο1!R15</f>
        <v>3559</v>
      </c>
      <c r="F137" s="7">
        <f>[1]Φύλλο1!S15</f>
        <v>3314</v>
      </c>
      <c r="G137" s="7">
        <f>[1]Φύλλο1!T15</f>
        <v>4657</v>
      </c>
      <c r="H137" s="7">
        <f>[1]Φύλλο1!U15</f>
        <v>4545</v>
      </c>
      <c r="I137" s="7">
        <f>[1]Φύλλο1!V15</f>
        <v>5406</v>
      </c>
      <c r="J137" s="7">
        <f>[1]Φύλλο1!W15</f>
        <v>5064</v>
      </c>
      <c r="K137" s="7">
        <f>[1]Φύλλο1!X15</f>
        <v>6087</v>
      </c>
      <c r="L137" s="7">
        <f>[1]Φύλλο1!Y15</f>
        <v>7283</v>
      </c>
      <c r="M137" s="7">
        <f>[1]Φύλλο1!Z15</f>
        <v>7644</v>
      </c>
      <c r="N137" s="7">
        <f>[1]Φύλλο1!AA15</f>
        <v>2920</v>
      </c>
      <c r="O137" s="8">
        <v>2755</v>
      </c>
      <c r="P137" s="8">
        <v>4302</v>
      </c>
      <c r="Q137" s="8">
        <v>2055</v>
      </c>
      <c r="R137" s="8">
        <v>3570</v>
      </c>
      <c r="S137" s="8">
        <v>3485</v>
      </c>
      <c r="T137" s="8">
        <v>4823</v>
      </c>
      <c r="U137" s="8">
        <v>5163</v>
      </c>
      <c r="V137" s="8">
        <v>3547</v>
      </c>
      <c r="W137" s="8">
        <v>4990</v>
      </c>
      <c r="X137" s="8">
        <v>4090</v>
      </c>
      <c r="Y137" s="8">
        <v>6160</v>
      </c>
      <c r="Z137" s="9">
        <v>4317</v>
      </c>
      <c r="AA137" s="10">
        <f t="shared" si="75"/>
        <v>0.90018148820326682</v>
      </c>
      <c r="AB137" s="10">
        <f t="shared" si="75"/>
        <v>8.0195258019525761E-2</v>
      </c>
      <c r="AC137" s="10">
        <f t="shared" si="75"/>
        <v>0.7318734793187347</v>
      </c>
      <c r="AD137" s="10">
        <f t="shared" si="74"/>
        <v>-7.1708683473389323E-2</v>
      </c>
      <c r="AE137" s="10">
        <f t="shared" si="74"/>
        <v>0.33629842180774738</v>
      </c>
      <c r="AF137" s="10">
        <f t="shared" si="74"/>
        <v>-5.764047273481232E-2</v>
      </c>
      <c r="AG137" s="10">
        <f t="shared" si="74"/>
        <v>4.7065659500290513E-2</v>
      </c>
      <c r="AH137" s="10">
        <f t="shared" si="74"/>
        <v>0.4276853679165491</v>
      </c>
      <c r="AI137" s="10">
        <f t="shared" si="74"/>
        <v>0.2198396793587174</v>
      </c>
      <c r="AJ137" s="10">
        <f t="shared" si="85"/>
        <v>0.78068459657701705</v>
      </c>
      <c r="AK137" s="10">
        <f t="shared" si="85"/>
        <v>0.24090909090909096</v>
      </c>
      <c r="AL137" s="10">
        <f t="shared" si="85"/>
        <v>-0.32360435487607131</v>
      </c>
      <c r="AM137" s="11">
        <f t="shared" si="99"/>
        <v>60361</v>
      </c>
      <c r="AN137" s="11">
        <f t="shared" si="100"/>
        <v>49257</v>
      </c>
      <c r="AO137" s="12">
        <f t="shared" si="101"/>
        <v>0.22542988813772658</v>
      </c>
      <c r="AP137" s="13">
        <f t="shared" ref="AP137:AP197" si="106">AM137*$AV$1+AM138*$AV$2+AM139*$AV$3+AM140*$AV$4+AM141*$AV$5</f>
        <v>729.00200000000007</v>
      </c>
      <c r="AQ137" s="13">
        <f t="shared" ref="AQ137" si="107">AN137*$AV$1+AN138*$AV$2+AN139*$AW$3+AN140*$AV$4+AN141*$AV$5</f>
        <v>619.86199999999997</v>
      </c>
      <c r="AR137" s="14">
        <f t="shared" ref="AR137" si="108">(AP137/AQ137)-1</f>
        <v>0.17607144816104237</v>
      </c>
      <c r="AS137" s="15">
        <f t="shared" ref="AS137" si="109">AP137/$AV$6</f>
        <v>1.594108122568692E-2</v>
      </c>
    </row>
    <row r="138" spans="1:45" x14ac:dyDescent="0.25">
      <c r="A138" s="6" t="str">
        <f>[1]Φύλλο1!A83</f>
        <v>ΚΟΡΙΝΘΙΑ</v>
      </c>
      <c r="B138" s="6" t="str">
        <f>[1]Φύλλο1!B83</f>
        <v>TR</v>
      </c>
      <c r="C138" s="7">
        <f>[1]Φύλλο1!P83</f>
        <v>142</v>
      </c>
      <c r="D138" s="7">
        <f>[1]Φύλλο1!Q83</f>
        <v>297</v>
      </c>
      <c r="E138" s="7">
        <f>[1]Φύλλο1!R83</f>
        <v>358</v>
      </c>
      <c r="F138" s="7">
        <f>[1]Φύλλο1!S83</f>
        <v>294</v>
      </c>
      <c r="G138" s="7">
        <f>[1]Φύλλο1!T83</f>
        <v>363</v>
      </c>
      <c r="H138" s="7">
        <f>[1]Φύλλο1!U83</f>
        <v>472</v>
      </c>
      <c r="I138" s="7">
        <f>[1]Φύλλο1!V83</f>
        <v>1002</v>
      </c>
      <c r="J138" s="7">
        <f>[1]Φύλλο1!W83</f>
        <v>423</v>
      </c>
      <c r="K138" s="7">
        <f>[1]Φύλλο1!X83</f>
        <v>378</v>
      </c>
      <c r="L138" s="7">
        <f>[1]Φύλλο1!Y83</f>
        <v>345</v>
      </c>
      <c r="M138" s="7">
        <f>[1]Φύλλο1!Z83</f>
        <v>465</v>
      </c>
      <c r="N138" s="7">
        <f>[1]Φύλλο1!AA83</f>
        <v>140</v>
      </c>
      <c r="O138" s="8">
        <v>297</v>
      </c>
      <c r="P138" s="8">
        <v>156</v>
      </c>
      <c r="Q138" s="8">
        <v>203</v>
      </c>
      <c r="R138" s="8">
        <v>349</v>
      </c>
      <c r="S138" s="8">
        <v>325</v>
      </c>
      <c r="T138" s="8">
        <v>532</v>
      </c>
      <c r="U138" s="8">
        <v>619</v>
      </c>
      <c r="V138" s="8">
        <v>300</v>
      </c>
      <c r="W138" s="8">
        <v>309</v>
      </c>
      <c r="X138" s="8">
        <v>277</v>
      </c>
      <c r="Y138" s="8">
        <v>606</v>
      </c>
      <c r="Z138" s="9">
        <v>213</v>
      </c>
      <c r="AA138" s="10">
        <f t="shared" si="75"/>
        <v>-0.52188552188552184</v>
      </c>
      <c r="AB138" s="10">
        <f t="shared" si="75"/>
        <v>0.90384615384615374</v>
      </c>
      <c r="AC138" s="10">
        <f t="shared" si="75"/>
        <v>0.76354679802955672</v>
      </c>
      <c r="AD138" s="10">
        <f t="shared" si="74"/>
        <v>-0.15759312320916907</v>
      </c>
      <c r="AE138" s="10">
        <f t="shared" si="74"/>
        <v>0.11692307692307691</v>
      </c>
      <c r="AF138" s="10">
        <f t="shared" si="74"/>
        <v>-0.11278195488721809</v>
      </c>
      <c r="AG138" s="10">
        <f t="shared" si="74"/>
        <v>0.61873990306946691</v>
      </c>
      <c r="AH138" s="10">
        <f t="shared" si="74"/>
        <v>0.40999999999999992</v>
      </c>
      <c r="AI138" s="10">
        <f t="shared" si="74"/>
        <v>0.22330097087378631</v>
      </c>
      <c r="AJ138" s="10">
        <f t="shared" si="85"/>
        <v>0.24548736462093856</v>
      </c>
      <c r="AK138" s="10">
        <f t="shared" si="85"/>
        <v>-0.23267326732673266</v>
      </c>
      <c r="AL138" s="10">
        <f t="shared" si="85"/>
        <v>-0.34272300469483563</v>
      </c>
      <c r="AM138" s="11">
        <f t="shared" si="99"/>
        <v>4679</v>
      </c>
      <c r="AN138" s="11">
        <f t="shared" si="100"/>
        <v>4186</v>
      </c>
      <c r="AO138" s="12">
        <f t="shared" si="101"/>
        <v>0.11777353081700914</v>
      </c>
      <c r="AP138" s="13"/>
      <c r="AQ138" s="13"/>
      <c r="AR138" s="14"/>
      <c r="AS138" s="15"/>
    </row>
    <row r="139" spans="1:45" x14ac:dyDescent="0.25">
      <c r="A139" s="6" t="str">
        <f>[1]Φύλλο1!A151</f>
        <v>ΚΟΡΙΝΘΙΑ</v>
      </c>
      <c r="B139" s="6" t="str">
        <f>[1]Φύλλο1!B151</f>
        <v>MO</v>
      </c>
      <c r="C139" s="7">
        <f>[1]Φύλλο1!P151</f>
        <v>260</v>
      </c>
      <c r="D139" s="7">
        <f>[1]Φύλλο1!Q151</f>
        <v>110</v>
      </c>
      <c r="E139" s="7">
        <f>[1]Φύλλο1!R151</f>
        <v>92</v>
      </c>
      <c r="F139" s="7">
        <f>[1]Φύλλο1!S151</f>
        <v>95</v>
      </c>
      <c r="G139" s="7">
        <f>[1]Φύλλο1!T151</f>
        <v>217</v>
      </c>
      <c r="H139" s="7">
        <f>[1]Φύλλο1!U151</f>
        <v>212</v>
      </c>
      <c r="I139" s="7">
        <f>[1]Φύλλο1!V151</f>
        <v>234</v>
      </c>
      <c r="J139" s="7">
        <f>[1]Φύλλο1!W151</f>
        <v>312</v>
      </c>
      <c r="K139" s="7">
        <f>[1]Φύλλο1!X151</f>
        <v>115</v>
      </c>
      <c r="L139" s="7">
        <f>[1]Φύλλο1!Y151</f>
        <v>301</v>
      </c>
      <c r="M139" s="7">
        <f>[1]Φύλλο1!Z151</f>
        <v>385</v>
      </c>
      <c r="N139" s="7">
        <f>[1]Φύλλο1!AA151</f>
        <v>58</v>
      </c>
      <c r="O139" s="8">
        <v>35</v>
      </c>
      <c r="P139" s="8">
        <v>51</v>
      </c>
      <c r="Q139" s="8">
        <v>45</v>
      </c>
      <c r="R139" s="8">
        <v>172</v>
      </c>
      <c r="S139" s="8">
        <v>201</v>
      </c>
      <c r="T139" s="8">
        <v>248</v>
      </c>
      <c r="U139" s="8">
        <v>294</v>
      </c>
      <c r="V139" s="8">
        <v>165</v>
      </c>
      <c r="W139" s="8">
        <v>516</v>
      </c>
      <c r="X139" s="8">
        <v>157</v>
      </c>
      <c r="Y139" s="8">
        <v>173</v>
      </c>
      <c r="Z139" s="9">
        <v>232</v>
      </c>
      <c r="AA139" s="10">
        <f t="shared" si="75"/>
        <v>6.4285714285714288</v>
      </c>
      <c r="AB139" s="10">
        <f t="shared" si="75"/>
        <v>1.1568627450980391</v>
      </c>
      <c r="AC139" s="10">
        <f t="shared" si="75"/>
        <v>1.0444444444444443</v>
      </c>
      <c r="AD139" s="10">
        <f t="shared" si="74"/>
        <v>-0.44767441860465118</v>
      </c>
      <c r="AE139" s="10">
        <f t="shared" si="74"/>
        <v>7.9601990049751326E-2</v>
      </c>
      <c r="AF139" s="10">
        <f t="shared" si="74"/>
        <v>-0.14516129032258063</v>
      </c>
      <c r="AG139" s="10">
        <f t="shared" si="74"/>
        <v>-0.20408163265306123</v>
      </c>
      <c r="AH139" s="10">
        <f t="shared" si="74"/>
        <v>0.89090909090909087</v>
      </c>
      <c r="AI139" s="10">
        <f t="shared" si="74"/>
        <v>-0.77713178294573648</v>
      </c>
      <c r="AJ139" s="10">
        <f t="shared" si="85"/>
        <v>0.91719745222929938</v>
      </c>
      <c r="AK139" s="10">
        <f t="shared" si="85"/>
        <v>1.2254335260115607</v>
      </c>
      <c r="AL139" s="10">
        <f t="shared" si="85"/>
        <v>-0.75</v>
      </c>
      <c r="AM139" s="11">
        <f t="shared" si="99"/>
        <v>2391</v>
      </c>
      <c r="AN139" s="11">
        <f t="shared" si="100"/>
        <v>2289</v>
      </c>
      <c r="AO139" s="12">
        <f t="shared" si="101"/>
        <v>4.4560943643512374E-2</v>
      </c>
      <c r="AP139" s="13"/>
      <c r="AQ139" s="13"/>
      <c r="AR139" s="14"/>
      <c r="AS139" s="15"/>
    </row>
    <row r="140" spans="1:45" x14ac:dyDescent="0.25">
      <c r="A140" s="6" t="str">
        <f>[1]Φύλλο1!A219</f>
        <v>ΚΟΡΙΝΘΙΑ</v>
      </c>
      <c r="B140" s="6" t="str">
        <f>[1]Φύλλο1!B219</f>
        <v>OTR</v>
      </c>
      <c r="C140" s="7">
        <f>[1]Φύλλο1!P219</f>
        <v>0</v>
      </c>
      <c r="D140" s="7">
        <f>[1]Φύλλο1!Q219</f>
        <v>10</v>
      </c>
      <c r="E140" s="7">
        <f>[1]Φύλλο1!R219</f>
        <v>0</v>
      </c>
      <c r="F140" s="7">
        <f>[1]Φύλλο1!S219</f>
        <v>0</v>
      </c>
      <c r="G140" s="7">
        <f>[1]Φύλλο1!T219</f>
        <v>0</v>
      </c>
      <c r="H140" s="7">
        <f>[1]Φύλλο1!U219</f>
        <v>0</v>
      </c>
      <c r="I140" s="7">
        <f>[1]Φύλλο1!V219</f>
        <v>0</v>
      </c>
      <c r="J140" s="7">
        <f>[1]Φύλλο1!W219</f>
        <v>0</v>
      </c>
      <c r="K140" s="7">
        <f>[1]Φύλλο1!X219</f>
        <v>0</v>
      </c>
      <c r="L140" s="7">
        <f>[1]Φύλλο1!Y219</f>
        <v>0</v>
      </c>
      <c r="M140" s="7">
        <f>[1]Φύλλο1!Z219</f>
        <v>0</v>
      </c>
      <c r="N140" s="7">
        <f>[1]Φύλλο1!AA219</f>
        <v>0</v>
      </c>
      <c r="O140" s="8">
        <v>0</v>
      </c>
      <c r="P140" s="8">
        <v>0</v>
      </c>
      <c r="Q140" s="8">
        <v>0</v>
      </c>
      <c r="R140" s="8">
        <v>0</v>
      </c>
      <c r="S140" s="8">
        <v>24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1</v>
      </c>
      <c r="Z140" s="9">
        <v>0</v>
      </c>
      <c r="AA140" s="10" t="e">
        <f t="shared" si="75"/>
        <v>#DIV/0!</v>
      </c>
      <c r="AB140" s="10" t="e">
        <f t="shared" si="75"/>
        <v>#DIV/0!</v>
      </c>
      <c r="AC140" s="10" t="e">
        <f t="shared" si="75"/>
        <v>#DIV/0!</v>
      </c>
      <c r="AD140" s="10" t="e">
        <f t="shared" si="74"/>
        <v>#DIV/0!</v>
      </c>
      <c r="AE140" s="10">
        <f t="shared" si="74"/>
        <v>-1</v>
      </c>
      <c r="AF140" s="10" t="e">
        <f t="shared" si="74"/>
        <v>#DIV/0!</v>
      </c>
      <c r="AG140" s="10" t="e">
        <f t="shared" si="74"/>
        <v>#DIV/0!</v>
      </c>
      <c r="AH140" s="10" t="e">
        <f t="shared" si="74"/>
        <v>#DIV/0!</v>
      </c>
      <c r="AI140" s="10" t="e">
        <f t="shared" si="74"/>
        <v>#DIV/0!</v>
      </c>
      <c r="AJ140" s="10" t="e">
        <f t="shared" si="85"/>
        <v>#DIV/0!</v>
      </c>
      <c r="AK140" s="10">
        <f t="shared" si="85"/>
        <v>-1</v>
      </c>
      <c r="AL140" s="10" t="e">
        <f t="shared" si="85"/>
        <v>#DIV/0!</v>
      </c>
      <c r="AM140" s="11">
        <f t="shared" si="99"/>
        <v>10</v>
      </c>
      <c r="AN140" s="11">
        <f t="shared" si="100"/>
        <v>25</v>
      </c>
      <c r="AO140" s="12">
        <f t="shared" si="101"/>
        <v>-0.6</v>
      </c>
      <c r="AP140" s="16"/>
      <c r="AQ140" s="16"/>
      <c r="AR140" s="14"/>
      <c r="AS140" s="15"/>
    </row>
    <row r="141" spans="1:45" x14ac:dyDescent="0.25">
      <c r="A141" s="6" t="str">
        <f>[1]Φύλλο1!A287</f>
        <v>ΚΟΡΙΝΘΙΑ</v>
      </c>
      <c r="B141" s="6" t="str">
        <f>[1]Φύλλο1!B287</f>
        <v>AGR</v>
      </c>
      <c r="C141" s="7">
        <f>[1]Φύλλο1!P287</f>
        <v>2</v>
      </c>
      <c r="D141" s="7">
        <f>[1]Φύλλο1!Q287</f>
        <v>0</v>
      </c>
      <c r="E141" s="7">
        <f>[1]Φύλλο1!R287</f>
        <v>0</v>
      </c>
      <c r="F141" s="7">
        <f>[1]Φύλλο1!S287</f>
        <v>0</v>
      </c>
      <c r="G141" s="7">
        <f>[1]Φύλλο1!T287</f>
        <v>2</v>
      </c>
      <c r="H141" s="7">
        <f>[1]Φύλλο1!U287</f>
        <v>0</v>
      </c>
      <c r="I141" s="7">
        <f>[1]Φύλλο1!V287</f>
        <v>3</v>
      </c>
      <c r="J141" s="7">
        <f>[1]Φύλλο1!W287</f>
        <v>0</v>
      </c>
      <c r="K141" s="7">
        <f>[1]Φύλλο1!X287</f>
        <v>2</v>
      </c>
      <c r="L141" s="7">
        <f>[1]Φύλλο1!Y287</f>
        <v>0</v>
      </c>
      <c r="M141" s="7">
        <f>[1]Φύλλο1!Z287</f>
        <v>2</v>
      </c>
      <c r="N141" s="7">
        <f>[1]Φύλλο1!AA287</f>
        <v>0</v>
      </c>
      <c r="O141" s="8">
        <v>0</v>
      </c>
      <c r="P141" s="8">
        <v>0</v>
      </c>
      <c r="Q141" s="8">
        <v>2</v>
      </c>
      <c r="R141" s="8">
        <v>2</v>
      </c>
      <c r="S141" s="8">
        <v>23</v>
      </c>
      <c r="T141" s="8">
        <v>1</v>
      </c>
      <c r="U141" s="8">
        <v>1</v>
      </c>
      <c r="V141" s="8">
        <v>2</v>
      </c>
      <c r="W141" s="8">
        <v>0</v>
      </c>
      <c r="X141" s="8">
        <v>5</v>
      </c>
      <c r="Y141" s="8">
        <v>0</v>
      </c>
      <c r="Z141" s="9">
        <v>0</v>
      </c>
      <c r="AA141" s="10" t="e">
        <f t="shared" si="75"/>
        <v>#DIV/0!</v>
      </c>
      <c r="AB141" s="10" t="e">
        <f t="shared" si="75"/>
        <v>#DIV/0!</v>
      </c>
      <c r="AC141" s="10">
        <f t="shared" si="75"/>
        <v>-1</v>
      </c>
      <c r="AD141" s="10">
        <f t="shared" si="74"/>
        <v>-1</v>
      </c>
      <c r="AE141" s="10">
        <f t="shared" si="74"/>
        <v>-0.91304347826086962</v>
      </c>
      <c r="AF141" s="10">
        <f t="shared" si="74"/>
        <v>-1</v>
      </c>
      <c r="AG141" s="10">
        <f t="shared" si="74"/>
        <v>2</v>
      </c>
      <c r="AH141" s="10">
        <f t="shared" si="74"/>
        <v>-1</v>
      </c>
      <c r="AI141" s="10" t="e">
        <f t="shared" si="74"/>
        <v>#DIV/0!</v>
      </c>
      <c r="AJ141" s="10">
        <f t="shared" si="85"/>
        <v>-1</v>
      </c>
      <c r="AK141" s="10" t="e">
        <f t="shared" si="85"/>
        <v>#DIV/0!</v>
      </c>
      <c r="AL141" s="10" t="e">
        <f t="shared" si="85"/>
        <v>#DIV/0!</v>
      </c>
      <c r="AM141" s="11">
        <f t="shared" si="99"/>
        <v>11</v>
      </c>
      <c r="AN141" s="11">
        <f t="shared" si="100"/>
        <v>36</v>
      </c>
      <c r="AO141" s="12">
        <f t="shared" si="101"/>
        <v>-0.69444444444444442</v>
      </c>
      <c r="AP141" s="16"/>
      <c r="AQ141" s="16"/>
      <c r="AR141" s="14"/>
      <c r="AS141" s="15"/>
    </row>
    <row r="142" spans="1:45" x14ac:dyDescent="0.25">
      <c r="A142" s="6" t="str">
        <f>[1]Φύλλο1!A81</f>
        <v>ΚΥΚΛΑΔΕΣ</v>
      </c>
      <c r="B142" s="6" t="str">
        <f>[1]Φύλλο1!B81</f>
        <v>PA</v>
      </c>
      <c r="C142" s="7">
        <f>[1]Φύλλο1!P81</f>
        <v>4436</v>
      </c>
      <c r="D142" s="7">
        <f>[1]Φύλλο1!Q81</f>
        <v>6720</v>
      </c>
      <c r="E142" s="7">
        <f>[1]Φύλλο1!R81</f>
        <v>4158</v>
      </c>
      <c r="F142" s="7">
        <f>[1]Φύλλο1!S81</f>
        <v>2669</v>
      </c>
      <c r="G142" s="7">
        <f>[1]Φύλλο1!T81</f>
        <v>5310</v>
      </c>
      <c r="H142" s="7">
        <f>[1]Φύλλο1!U81</f>
        <v>4381</v>
      </c>
      <c r="I142" s="7">
        <f>[1]Φύλλο1!V81</f>
        <v>7439</v>
      </c>
      <c r="J142" s="7">
        <f>[1]Φύλλο1!W81</f>
        <v>2496</v>
      </c>
      <c r="K142" s="7">
        <f>[1]Φύλλο1!X81</f>
        <v>5168</v>
      </c>
      <c r="L142" s="7">
        <f>[1]Φύλλο1!Y81</f>
        <v>6928</v>
      </c>
      <c r="M142" s="7">
        <f>[1]Φύλλο1!Z81</f>
        <v>3509</v>
      </c>
      <c r="N142" s="7">
        <f>[1]Φύλλο1!AA81</f>
        <v>2026</v>
      </c>
      <c r="O142" s="8">
        <v>7785</v>
      </c>
      <c r="P142" s="8">
        <v>4931</v>
      </c>
      <c r="Q142" s="8">
        <v>4116</v>
      </c>
      <c r="R142" s="8">
        <v>5329</v>
      </c>
      <c r="S142" s="8">
        <v>6874</v>
      </c>
      <c r="T142" s="8">
        <v>5543</v>
      </c>
      <c r="U142" s="8">
        <v>6967</v>
      </c>
      <c r="V142" s="8">
        <v>4744</v>
      </c>
      <c r="W142" s="8">
        <v>7437</v>
      </c>
      <c r="X142" s="8">
        <v>5289</v>
      </c>
      <c r="Y142" s="8">
        <v>6250</v>
      </c>
      <c r="Z142" s="9">
        <v>5305</v>
      </c>
      <c r="AA142" s="10">
        <f t="shared" si="75"/>
        <v>-0.43018625561978163</v>
      </c>
      <c r="AB142" s="10">
        <f t="shared" si="75"/>
        <v>0.36280673291421617</v>
      </c>
      <c r="AC142" s="10">
        <f t="shared" si="75"/>
        <v>1.0204081632652962E-2</v>
      </c>
      <c r="AD142" s="10">
        <f t="shared" si="74"/>
        <v>-0.49915556389566518</v>
      </c>
      <c r="AE142" s="10">
        <f t="shared" si="74"/>
        <v>-0.22752400349141688</v>
      </c>
      <c r="AF142" s="10">
        <f t="shared" si="74"/>
        <v>-0.20963377232545555</v>
      </c>
      <c r="AG142" s="10">
        <f t="shared" si="74"/>
        <v>6.7747954643318398E-2</v>
      </c>
      <c r="AH142" s="10">
        <f t="shared" si="74"/>
        <v>-0.47386172006745364</v>
      </c>
      <c r="AI142" s="10">
        <f t="shared" si="74"/>
        <v>-0.30509614091703641</v>
      </c>
      <c r="AJ142" s="10">
        <f t="shared" si="85"/>
        <v>0.30988844772168656</v>
      </c>
      <c r="AK142" s="10">
        <f t="shared" si="85"/>
        <v>-0.43855999999999995</v>
      </c>
      <c r="AL142" s="10">
        <f t="shared" si="85"/>
        <v>-0.61809613572101796</v>
      </c>
      <c r="AM142" s="11">
        <f t="shared" si="99"/>
        <v>55240</v>
      </c>
      <c r="AN142" s="11">
        <f t="shared" si="100"/>
        <v>70570</v>
      </c>
      <c r="AO142" s="12">
        <f t="shared" si="101"/>
        <v>-0.21723111803882666</v>
      </c>
      <c r="AP142" s="13">
        <f t="shared" ref="AP142:AP202" si="110">AM142*$AV$1+AM143*$AV$2+AM144*$AV$3+AM145*$AV$4+AM146*$AV$5</f>
        <v>706.47799999999995</v>
      </c>
      <c r="AQ142" s="13">
        <f t="shared" ref="AQ142" si="111">AN142*$AV$1+AN143*$AV$2+AN144*$AW$3+AN145*$AV$4+AN146*$AV$5</f>
        <v>836.58799999999997</v>
      </c>
      <c r="AR142" s="14">
        <f t="shared" ref="AR142" si="112">(AP142/AQ142)-1</f>
        <v>-0.15552458318790141</v>
      </c>
      <c r="AS142" s="15">
        <f t="shared" ref="AS142" si="113">AP142/$AV$6</f>
        <v>1.5448549087877456E-2</v>
      </c>
    </row>
    <row r="143" spans="1:45" x14ac:dyDescent="0.25">
      <c r="A143" s="6" t="str">
        <f>[1]Φύλλο1!A149</f>
        <v>ΚΥΚΛΑΔΕΣ</v>
      </c>
      <c r="B143" s="6" t="str">
        <f>[1]Φύλλο1!B149</f>
        <v>TR</v>
      </c>
      <c r="C143" s="7">
        <f>[1]Φύλλο1!P149</f>
        <v>15</v>
      </c>
      <c r="D143" s="7">
        <f>[1]Φύλλο1!Q149</f>
        <v>400</v>
      </c>
      <c r="E143" s="7">
        <f>[1]Φύλλο1!R149</f>
        <v>575</v>
      </c>
      <c r="F143" s="7">
        <f>[1]Φύλλο1!S149</f>
        <v>93</v>
      </c>
      <c r="G143" s="7">
        <f>[1]Φύλλο1!T149</f>
        <v>395</v>
      </c>
      <c r="H143" s="7">
        <f>[1]Φύλλο1!U149</f>
        <v>301</v>
      </c>
      <c r="I143" s="7">
        <f>[1]Φύλλο1!V149</f>
        <v>720</v>
      </c>
      <c r="J143" s="7">
        <f>[1]Φύλλο1!W149</f>
        <v>288</v>
      </c>
      <c r="K143" s="7">
        <f>[1]Φύλλο1!X149</f>
        <v>696</v>
      </c>
      <c r="L143" s="7">
        <f>[1]Φύλλο1!Y149</f>
        <v>492</v>
      </c>
      <c r="M143" s="7">
        <f>[1]Φύλλο1!Z149</f>
        <v>304</v>
      </c>
      <c r="N143" s="7">
        <f>[1]Φύλλο1!AA149</f>
        <v>364</v>
      </c>
      <c r="O143" s="8">
        <v>348</v>
      </c>
      <c r="P143" s="8">
        <v>296</v>
      </c>
      <c r="Q143" s="8">
        <v>159</v>
      </c>
      <c r="R143" s="8">
        <v>473</v>
      </c>
      <c r="S143" s="8">
        <v>408</v>
      </c>
      <c r="T143" s="8">
        <v>718</v>
      </c>
      <c r="U143" s="8">
        <v>356</v>
      </c>
      <c r="V143" s="8">
        <v>231</v>
      </c>
      <c r="W143" s="8">
        <v>235</v>
      </c>
      <c r="X143" s="8">
        <v>427</v>
      </c>
      <c r="Y143" s="8">
        <v>446</v>
      </c>
      <c r="Z143" s="9">
        <v>295</v>
      </c>
      <c r="AA143" s="10">
        <f t="shared" si="75"/>
        <v>-0.9568965517241379</v>
      </c>
      <c r="AB143" s="10">
        <f t="shared" si="75"/>
        <v>0.35135135135135132</v>
      </c>
      <c r="AC143" s="10">
        <f t="shared" si="75"/>
        <v>2.6163522012578615</v>
      </c>
      <c r="AD143" s="10">
        <f t="shared" si="74"/>
        <v>-0.80338266384778012</v>
      </c>
      <c r="AE143" s="10">
        <f t="shared" si="74"/>
        <v>-3.1862745098039214E-2</v>
      </c>
      <c r="AF143" s="10">
        <f t="shared" si="74"/>
        <v>-0.58077994428969359</v>
      </c>
      <c r="AG143" s="10">
        <f t="shared" si="74"/>
        <v>1.0224719101123596</v>
      </c>
      <c r="AH143" s="10">
        <f t="shared" si="74"/>
        <v>0.24675324675324672</v>
      </c>
      <c r="AI143" s="10">
        <f t="shared" si="74"/>
        <v>1.9617021276595743</v>
      </c>
      <c r="AJ143" s="10">
        <f t="shared" si="85"/>
        <v>0.15222482435597184</v>
      </c>
      <c r="AK143" s="10">
        <f t="shared" si="85"/>
        <v>-0.31838565022421528</v>
      </c>
      <c r="AL143" s="10">
        <f t="shared" si="85"/>
        <v>0.23389830508474585</v>
      </c>
      <c r="AM143" s="11">
        <f t="shared" si="99"/>
        <v>4643</v>
      </c>
      <c r="AN143" s="11">
        <f t="shared" si="100"/>
        <v>4392</v>
      </c>
      <c r="AO143" s="12">
        <f t="shared" si="101"/>
        <v>5.7149362477231236E-2</v>
      </c>
      <c r="AP143" s="13"/>
      <c r="AQ143" s="13"/>
      <c r="AR143" s="14"/>
      <c r="AS143" s="15"/>
    </row>
    <row r="144" spans="1:45" x14ac:dyDescent="0.25">
      <c r="A144" s="6" t="str">
        <f>[1]Φύλλο1!A217</f>
        <v>ΚΥΚΛΑΔΕΣ</v>
      </c>
      <c r="B144" s="6" t="str">
        <f>[1]Φύλλο1!B217</f>
        <v>MO</v>
      </c>
      <c r="C144" s="7">
        <f>[1]Φύλλο1!P217</f>
        <v>108</v>
      </c>
      <c r="D144" s="7">
        <f>[1]Φύλλο1!Q217</f>
        <v>436</v>
      </c>
      <c r="E144" s="7">
        <f>[1]Φύλλο1!R217</f>
        <v>855</v>
      </c>
      <c r="F144" s="7">
        <f>[1]Φύλλο1!S217</f>
        <v>286</v>
      </c>
      <c r="G144" s="7">
        <f>[1]Φύλλο1!T217</f>
        <v>337</v>
      </c>
      <c r="H144" s="7">
        <f>[1]Φύλλο1!U217</f>
        <v>301</v>
      </c>
      <c r="I144" s="7">
        <f>[1]Φύλλο1!V217</f>
        <v>458</v>
      </c>
      <c r="J144" s="7">
        <f>[1]Φύλλο1!W217</f>
        <v>200</v>
      </c>
      <c r="K144" s="7">
        <f>[1]Φύλλο1!X217</f>
        <v>371</v>
      </c>
      <c r="L144" s="7">
        <f>[1]Φύλλο1!Y217</f>
        <v>1610</v>
      </c>
      <c r="M144" s="7">
        <f>[1]Φύλλο1!Z217</f>
        <v>188</v>
      </c>
      <c r="N144" s="7">
        <f>[1]Φύλλο1!AA217</f>
        <v>127</v>
      </c>
      <c r="O144" s="8">
        <v>1095</v>
      </c>
      <c r="P144" s="8">
        <v>541</v>
      </c>
      <c r="Q144" s="8">
        <v>604</v>
      </c>
      <c r="R144" s="8">
        <v>349</v>
      </c>
      <c r="S144" s="8">
        <v>695</v>
      </c>
      <c r="T144" s="8">
        <v>1885</v>
      </c>
      <c r="U144" s="8">
        <v>1412</v>
      </c>
      <c r="V144" s="8">
        <v>1128</v>
      </c>
      <c r="W144" s="8">
        <v>874</v>
      </c>
      <c r="X144" s="8">
        <v>717</v>
      </c>
      <c r="Y144" s="8">
        <v>1097</v>
      </c>
      <c r="Z144" s="9">
        <v>410</v>
      </c>
      <c r="AA144" s="10">
        <f t="shared" si="75"/>
        <v>-0.90136986301369859</v>
      </c>
      <c r="AB144" s="10">
        <f t="shared" si="75"/>
        <v>-0.19408502772643255</v>
      </c>
      <c r="AC144" s="10">
        <f t="shared" si="75"/>
        <v>0.41556291390728473</v>
      </c>
      <c r="AD144" s="10">
        <f t="shared" si="74"/>
        <v>-0.18051575931232089</v>
      </c>
      <c r="AE144" s="10">
        <f t="shared" si="74"/>
        <v>-0.51510791366906472</v>
      </c>
      <c r="AF144" s="10">
        <f t="shared" si="74"/>
        <v>-0.8403183023872679</v>
      </c>
      <c r="AG144" s="10">
        <f t="shared" si="74"/>
        <v>-0.67563739376770537</v>
      </c>
      <c r="AH144" s="10">
        <f t="shared" si="74"/>
        <v>-0.82269503546099287</v>
      </c>
      <c r="AI144" s="10">
        <f t="shared" si="74"/>
        <v>-0.57551487414187641</v>
      </c>
      <c r="AJ144" s="10">
        <f t="shared" si="85"/>
        <v>1.2454672245467227</v>
      </c>
      <c r="AK144" s="10">
        <f t="shared" si="85"/>
        <v>-0.82862351868732909</v>
      </c>
      <c r="AL144" s="10">
        <f t="shared" si="85"/>
        <v>-0.69024390243902434</v>
      </c>
      <c r="AM144" s="11">
        <f t="shared" si="99"/>
        <v>5277</v>
      </c>
      <c r="AN144" s="11">
        <f t="shared" si="100"/>
        <v>10807</v>
      </c>
      <c r="AO144" s="12">
        <f t="shared" si="101"/>
        <v>-0.51170537614509115</v>
      </c>
      <c r="AP144" s="13"/>
      <c r="AQ144" s="13"/>
      <c r="AR144" s="14"/>
      <c r="AS144" s="15"/>
    </row>
    <row r="145" spans="1:49" x14ac:dyDescent="0.25">
      <c r="A145" s="6" t="str">
        <f>[1]Φύλλο1!A285</f>
        <v>ΚΥΚΛΑΔΕΣ</v>
      </c>
      <c r="B145" s="6" t="str">
        <f>[1]Φύλλο1!B285</f>
        <v>OTR</v>
      </c>
      <c r="C145" s="7">
        <f>[1]Φύλλο1!P285</f>
        <v>0</v>
      </c>
      <c r="D145" s="7">
        <f>[1]Φύλλο1!Q285</f>
        <v>3</v>
      </c>
      <c r="E145" s="7">
        <f>[1]Φύλλο1!R285</f>
        <v>43</v>
      </c>
      <c r="F145" s="7">
        <f>[1]Φύλλο1!S285</f>
        <v>1</v>
      </c>
      <c r="G145" s="7">
        <f>[1]Φύλλο1!T285</f>
        <v>4</v>
      </c>
      <c r="H145" s="7">
        <f>[1]Φύλλο1!U285</f>
        <v>0</v>
      </c>
      <c r="I145" s="7">
        <f>[1]Φύλλο1!V285</f>
        <v>0</v>
      </c>
      <c r="J145" s="7">
        <f>[1]Φύλλο1!W285</f>
        <v>0</v>
      </c>
      <c r="K145" s="7">
        <f>[1]Φύλλο1!X285</f>
        <v>0</v>
      </c>
      <c r="L145" s="7">
        <f>[1]Φύλλο1!Y285</f>
        <v>0</v>
      </c>
      <c r="M145" s="7">
        <f>[1]Φύλλο1!Z285</f>
        <v>11</v>
      </c>
      <c r="N145" s="7">
        <f>[1]Φύλλο1!AA285</f>
        <v>0</v>
      </c>
      <c r="O145" s="8">
        <v>0</v>
      </c>
      <c r="P145" s="8">
        <v>14</v>
      </c>
      <c r="Q145" s="8">
        <v>0</v>
      </c>
      <c r="R145" s="8">
        <v>0</v>
      </c>
      <c r="S145" s="8">
        <v>0</v>
      </c>
      <c r="T145" s="8">
        <v>18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9">
        <v>0</v>
      </c>
      <c r="AA145" s="10" t="e">
        <f t="shared" si="75"/>
        <v>#DIV/0!</v>
      </c>
      <c r="AB145" s="10">
        <f t="shared" si="75"/>
        <v>-0.7857142857142857</v>
      </c>
      <c r="AC145" s="10" t="e">
        <f t="shared" si="75"/>
        <v>#DIV/0!</v>
      </c>
      <c r="AD145" s="10" t="e">
        <f t="shared" si="74"/>
        <v>#DIV/0!</v>
      </c>
      <c r="AE145" s="10" t="e">
        <f t="shared" si="74"/>
        <v>#DIV/0!</v>
      </c>
      <c r="AF145" s="10">
        <f t="shared" si="74"/>
        <v>-1</v>
      </c>
      <c r="AG145" s="10" t="e">
        <f t="shared" ref="AG145:AL208" si="114">((I145/U145)-1)</f>
        <v>#DIV/0!</v>
      </c>
      <c r="AH145" s="10" t="e">
        <f t="shared" si="114"/>
        <v>#DIV/0!</v>
      </c>
      <c r="AI145" s="10" t="e">
        <f t="shared" si="114"/>
        <v>#DIV/0!</v>
      </c>
      <c r="AJ145" s="10" t="e">
        <f t="shared" si="85"/>
        <v>#DIV/0!</v>
      </c>
      <c r="AK145" s="10" t="e">
        <f t="shared" si="85"/>
        <v>#DIV/0!</v>
      </c>
      <c r="AL145" s="10" t="e">
        <f t="shared" si="85"/>
        <v>#DIV/0!</v>
      </c>
      <c r="AM145" s="11">
        <f t="shared" si="99"/>
        <v>62</v>
      </c>
      <c r="AN145" s="11">
        <f t="shared" si="100"/>
        <v>32</v>
      </c>
      <c r="AO145" s="12">
        <f t="shared" si="101"/>
        <v>0.9375</v>
      </c>
      <c r="AP145" s="16"/>
      <c r="AQ145" s="16"/>
      <c r="AR145" s="14"/>
      <c r="AS145" s="15"/>
    </row>
    <row r="146" spans="1:49" x14ac:dyDescent="0.25">
      <c r="A146" s="6" t="str">
        <f>[1]Φύλλο1!A353</f>
        <v>ΚΥΚΛΑΔΕΣ</v>
      </c>
      <c r="B146" s="6" t="str">
        <f>[1]Φύλλο1!B353</f>
        <v>AGR</v>
      </c>
      <c r="C146" s="7">
        <f>[1]Φύλλο1!P353</f>
        <v>0</v>
      </c>
      <c r="D146" s="7">
        <f>[1]Φύλλο1!Q353</f>
        <v>0</v>
      </c>
      <c r="E146" s="7">
        <f>[1]Φύλλο1!R353</f>
        <v>20</v>
      </c>
      <c r="F146" s="7">
        <f>[1]Φύλλο1!S353</f>
        <v>0</v>
      </c>
      <c r="G146" s="7">
        <f>[1]Φύλλο1!T353</f>
        <v>0</v>
      </c>
      <c r="H146" s="7">
        <f>[1]Φύλλο1!U353</f>
        <v>0</v>
      </c>
      <c r="I146" s="7">
        <f>[1]Φύλλο1!V353</f>
        <v>0</v>
      </c>
      <c r="J146" s="7">
        <f>[1]Φύλλο1!W353</f>
        <v>0</v>
      </c>
      <c r="K146" s="7">
        <f>[1]Φύλλο1!X353</f>
        <v>0</v>
      </c>
      <c r="L146" s="7">
        <f>[1]Φύλλο1!Y353</f>
        <v>0</v>
      </c>
      <c r="M146" s="7">
        <f>[1]Φύλλο1!Z353</f>
        <v>0</v>
      </c>
      <c r="N146" s="7">
        <f>[1]Φύλλο1!AA353</f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9">
        <v>44</v>
      </c>
      <c r="AA146" s="10" t="e">
        <f t="shared" si="75"/>
        <v>#DIV/0!</v>
      </c>
      <c r="AB146" s="10" t="e">
        <f t="shared" si="75"/>
        <v>#DIV/0!</v>
      </c>
      <c r="AC146" s="10" t="e">
        <f t="shared" si="75"/>
        <v>#DIV/0!</v>
      </c>
      <c r="AD146" s="10" t="e">
        <f t="shared" si="75"/>
        <v>#DIV/0!</v>
      </c>
      <c r="AE146" s="10" t="e">
        <f t="shared" si="75"/>
        <v>#DIV/0!</v>
      </c>
      <c r="AF146" s="10" t="e">
        <f t="shared" si="75"/>
        <v>#DIV/0!</v>
      </c>
      <c r="AG146" s="10" t="e">
        <f t="shared" si="114"/>
        <v>#DIV/0!</v>
      </c>
      <c r="AH146" s="10" t="e">
        <f t="shared" si="114"/>
        <v>#DIV/0!</v>
      </c>
      <c r="AI146" s="10" t="e">
        <f t="shared" si="114"/>
        <v>#DIV/0!</v>
      </c>
      <c r="AJ146" s="10" t="e">
        <f t="shared" si="85"/>
        <v>#DIV/0!</v>
      </c>
      <c r="AK146" s="10" t="e">
        <f t="shared" si="85"/>
        <v>#DIV/0!</v>
      </c>
      <c r="AL146" s="10">
        <f t="shared" si="85"/>
        <v>-1</v>
      </c>
      <c r="AM146" s="11">
        <f t="shared" si="99"/>
        <v>20</v>
      </c>
      <c r="AN146" s="11">
        <f t="shared" si="100"/>
        <v>44</v>
      </c>
      <c r="AO146" s="12">
        <f t="shared" si="101"/>
        <v>-0.54545454545454541</v>
      </c>
      <c r="AP146" s="16"/>
      <c r="AQ146" s="16"/>
      <c r="AR146" s="14"/>
      <c r="AS146" s="15"/>
    </row>
    <row r="147" spans="1:49" x14ac:dyDescent="0.25">
      <c r="A147" s="6" t="str">
        <f>[1]Φύλλο1!A18</f>
        <v>ΛΑΚΩΝΙΑ</v>
      </c>
      <c r="B147" s="6" t="str">
        <f>[1]Φύλλο1!B18</f>
        <v>PA</v>
      </c>
      <c r="C147" s="7">
        <f>[1]Φύλλο1!P18</f>
        <v>3294</v>
      </c>
      <c r="D147" s="7">
        <f>[1]Φύλλο1!Q18</f>
        <v>2610</v>
      </c>
      <c r="E147" s="7">
        <f>[1]Φύλλο1!R18</f>
        <v>1880</v>
      </c>
      <c r="F147" s="7">
        <f>[1]Φύλλο1!S18</f>
        <v>3250</v>
      </c>
      <c r="G147" s="7">
        <f>[1]Φύλλο1!T18</f>
        <v>2340</v>
      </c>
      <c r="H147" s="7">
        <f>[1]Φύλλο1!U18</f>
        <v>2280</v>
      </c>
      <c r="I147" s="7">
        <f>[1]Φύλλο1!V18</f>
        <v>1751</v>
      </c>
      <c r="J147" s="7">
        <f>[1]Φύλλο1!W18</f>
        <v>2050</v>
      </c>
      <c r="K147" s="7">
        <f>[1]Φύλλο1!X18</f>
        <v>2370</v>
      </c>
      <c r="L147" s="7">
        <f>[1]Φύλλο1!Y18</f>
        <v>3030</v>
      </c>
      <c r="M147" s="7">
        <f>[1]Φύλλο1!Z18</f>
        <v>2040</v>
      </c>
      <c r="N147" s="7">
        <f>[1]Φύλλο1!AA18</f>
        <v>4150</v>
      </c>
      <c r="O147" s="8">
        <v>2485</v>
      </c>
      <c r="P147" s="8">
        <v>1779</v>
      </c>
      <c r="Q147" s="8">
        <v>1440</v>
      </c>
      <c r="R147" s="8">
        <v>1845</v>
      </c>
      <c r="S147" s="8">
        <v>2003</v>
      </c>
      <c r="T147" s="8">
        <v>2040</v>
      </c>
      <c r="U147" s="8">
        <v>2470</v>
      </c>
      <c r="V147" s="8">
        <v>430</v>
      </c>
      <c r="W147" s="8">
        <v>3400</v>
      </c>
      <c r="X147" s="8">
        <v>3400</v>
      </c>
      <c r="Y147" s="8">
        <v>3765</v>
      </c>
      <c r="Z147" s="9">
        <v>2392</v>
      </c>
      <c r="AA147" s="10">
        <f t="shared" si="75"/>
        <v>0.32555331991951708</v>
      </c>
      <c r="AB147" s="10">
        <f t="shared" si="75"/>
        <v>0.46711635750421587</v>
      </c>
      <c r="AC147" s="10">
        <f t="shared" si="75"/>
        <v>0.30555555555555558</v>
      </c>
      <c r="AD147" s="10">
        <f t="shared" si="75"/>
        <v>0.7615176151761518</v>
      </c>
      <c r="AE147" s="10">
        <f t="shared" si="75"/>
        <v>0.16824762855716435</v>
      </c>
      <c r="AF147" s="10">
        <f t="shared" si="75"/>
        <v>0.11764705882352944</v>
      </c>
      <c r="AG147" s="10">
        <f t="shared" si="114"/>
        <v>-0.29109311740890687</v>
      </c>
      <c r="AH147" s="10">
        <f t="shared" si="114"/>
        <v>3.7674418604651159</v>
      </c>
      <c r="AI147" s="10">
        <f t="shared" si="114"/>
        <v>-0.30294117647058827</v>
      </c>
      <c r="AJ147" s="10">
        <f t="shared" si="85"/>
        <v>-0.10882352941176465</v>
      </c>
      <c r="AK147" s="10">
        <f t="shared" si="85"/>
        <v>-0.45816733067729087</v>
      </c>
      <c r="AL147" s="10">
        <f t="shared" si="85"/>
        <v>0.73494983277591963</v>
      </c>
      <c r="AM147" s="11">
        <f t="shared" si="99"/>
        <v>31045</v>
      </c>
      <c r="AN147" s="11">
        <f t="shared" si="100"/>
        <v>27449</v>
      </c>
      <c r="AO147" s="12">
        <f t="shared" si="101"/>
        <v>0.13100659404714188</v>
      </c>
      <c r="AP147" s="13">
        <f t="shared" ref="AP147:AP207" si="115">AM147*$AV$1+AM148*$AV$2+AM149*$AV$3+AM150*$AV$4+AM151*$AV$5</f>
        <v>398.36399999999998</v>
      </c>
      <c r="AQ147" s="13">
        <f t="shared" ref="AQ147" si="116">AN147*$AV$1+AN148*$AV$2+AN149*$AW$3+AN150*$AV$4+AN151*$AV$5</f>
        <v>338.298</v>
      </c>
      <c r="AR147" s="14">
        <f t="shared" ref="AR147" si="117">(AP147/AQ147)-1</f>
        <v>0.17755351790433282</v>
      </c>
      <c r="AS147" s="15">
        <f t="shared" ref="AS147" si="118">AP147/$AV$6</f>
        <v>8.7110225779758396E-3</v>
      </c>
    </row>
    <row r="148" spans="1:49" x14ac:dyDescent="0.25">
      <c r="A148" s="6" t="str">
        <f>[1]Φύλλο1!A86</f>
        <v>ΛΑΚΩΝΙΑ</v>
      </c>
      <c r="B148" s="6" t="str">
        <f>[1]Φύλλο1!B86</f>
        <v>TR</v>
      </c>
      <c r="C148" s="7">
        <f>[1]Φύλλο1!P86</f>
        <v>17</v>
      </c>
      <c r="D148" s="7">
        <f>[1]Φύλλο1!Q86</f>
        <v>191</v>
      </c>
      <c r="E148" s="7">
        <f>[1]Φύλλο1!R86</f>
        <v>146</v>
      </c>
      <c r="F148" s="7">
        <f>[1]Φύλλο1!S86</f>
        <v>374</v>
      </c>
      <c r="G148" s="7">
        <f>[1]Φύλλο1!T86</f>
        <v>212</v>
      </c>
      <c r="H148" s="7">
        <f>[1]Φύλλο1!U86</f>
        <v>312</v>
      </c>
      <c r="I148" s="7">
        <f>[1]Φύλλο1!V86</f>
        <v>136</v>
      </c>
      <c r="J148" s="7">
        <f>[1]Φύλλο1!W86</f>
        <v>346</v>
      </c>
      <c r="K148" s="7">
        <f>[1]Φύλλο1!X86</f>
        <v>204</v>
      </c>
      <c r="L148" s="7">
        <f>[1]Φύλλο1!Y86</f>
        <v>383</v>
      </c>
      <c r="M148" s="7">
        <f>[1]Φύλλο1!Z86</f>
        <v>275</v>
      </c>
      <c r="N148" s="7">
        <f>[1]Φύλλο1!AA86</f>
        <v>220</v>
      </c>
      <c r="O148" s="8">
        <v>201</v>
      </c>
      <c r="P148" s="8">
        <v>55</v>
      </c>
      <c r="Q148" s="8">
        <v>60</v>
      </c>
      <c r="R148" s="8">
        <v>216</v>
      </c>
      <c r="S148" s="8">
        <v>149</v>
      </c>
      <c r="T148" s="8">
        <v>335</v>
      </c>
      <c r="U148" s="8">
        <v>229</v>
      </c>
      <c r="V148" s="8">
        <v>0</v>
      </c>
      <c r="W148" s="8">
        <v>311</v>
      </c>
      <c r="X148" s="8">
        <v>339</v>
      </c>
      <c r="Y148" s="8">
        <v>83</v>
      </c>
      <c r="Z148" s="9">
        <v>95</v>
      </c>
      <c r="AA148" s="10">
        <f t="shared" si="75"/>
        <v>-0.91542288557213936</v>
      </c>
      <c r="AB148" s="10">
        <f t="shared" si="75"/>
        <v>2.4727272727272727</v>
      </c>
      <c r="AC148" s="10">
        <f t="shared" si="75"/>
        <v>1.4333333333333331</v>
      </c>
      <c r="AD148" s="10">
        <f t="shared" si="75"/>
        <v>0.7314814814814814</v>
      </c>
      <c r="AE148" s="10">
        <f t="shared" si="75"/>
        <v>0.42281879194630867</v>
      </c>
      <c r="AF148" s="10">
        <f t="shared" si="75"/>
        <v>-6.8656716417910491E-2</v>
      </c>
      <c r="AG148" s="10">
        <f t="shared" si="114"/>
        <v>-0.40611353711790388</v>
      </c>
      <c r="AH148" s="10" t="e">
        <f t="shared" si="114"/>
        <v>#DIV/0!</v>
      </c>
      <c r="AI148" s="10">
        <f t="shared" si="114"/>
        <v>-0.34405144694533762</v>
      </c>
      <c r="AJ148" s="10">
        <f t="shared" si="85"/>
        <v>0.12979351032448383</v>
      </c>
      <c r="AK148" s="10">
        <f t="shared" si="85"/>
        <v>2.3132530120481927</v>
      </c>
      <c r="AL148" s="10">
        <f t="shared" si="85"/>
        <v>1.3157894736842106</v>
      </c>
      <c r="AM148" s="11">
        <f t="shared" si="99"/>
        <v>2816</v>
      </c>
      <c r="AN148" s="11">
        <f t="shared" si="100"/>
        <v>2073</v>
      </c>
      <c r="AO148" s="12">
        <f t="shared" si="101"/>
        <v>0.35841775205016879</v>
      </c>
      <c r="AP148" s="13"/>
      <c r="AQ148" s="13"/>
      <c r="AR148" s="14"/>
      <c r="AS148" s="15"/>
    </row>
    <row r="149" spans="1:49" x14ac:dyDescent="0.25">
      <c r="A149" s="6" t="str">
        <f>[1]Φύλλο1!A154</f>
        <v>ΛΑΚΩΝΙΑ</v>
      </c>
      <c r="B149" s="6" t="str">
        <f>[1]Φύλλο1!B154</f>
        <v>MO</v>
      </c>
      <c r="C149" s="7">
        <f>[1]Φύλλο1!P154</f>
        <v>160</v>
      </c>
      <c r="D149" s="7">
        <f>[1]Φύλλο1!Q154</f>
        <v>105</v>
      </c>
      <c r="E149" s="7">
        <f>[1]Φύλλο1!R154</f>
        <v>50</v>
      </c>
      <c r="F149" s="7">
        <f>[1]Φύλλο1!S154</f>
        <v>145</v>
      </c>
      <c r="G149" s="7">
        <f>[1]Φύλλο1!T154</f>
        <v>80</v>
      </c>
      <c r="H149" s="7">
        <f>[1]Φύλλο1!U154</f>
        <v>240</v>
      </c>
      <c r="I149" s="7">
        <f>[1]Φύλλο1!V154</f>
        <v>136</v>
      </c>
      <c r="J149" s="7">
        <f>[1]Φύλλο1!W154</f>
        <v>140</v>
      </c>
      <c r="K149" s="7">
        <f>[1]Φύλλο1!X154</f>
        <v>125</v>
      </c>
      <c r="L149" s="7">
        <f>[1]Φύλλο1!Y154</f>
        <v>75</v>
      </c>
      <c r="M149" s="7">
        <f>[1]Φύλλο1!Z154</f>
        <v>70</v>
      </c>
      <c r="N149" s="7">
        <f>[1]Φύλλο1!AA154</f>
        <v>250</v>
      </c>
      <c r="O149" s="8">
        <v>33</v>
      </c>
      <c r="P149" s="8">
        <v>125</v>
      </c>
      <c r="Q149" s="8">
        <v>10</v>
      </c>
      <c r="R149" s="8">
        <v>270</v>
      </c>
      <c r="S149" s="8">
        <v>107</v>
      </c>
      <c r="T149" s="8">
        <v>110</v>
      </c>
      <c r="U149" s="8">
        <v>190</v>
      </c>
      <c r="V149" s="8">
        <v>12</v>
      </c>
      <c r="W149" s="8">
        <v>225</v>
      </c>
      <c r="X149" s="8">
        <v>452</v>
      </c>
      <c r="Y149" s="8">
        <v>195</v>
      </c>
      <c r="Z149" s="9">
        <v>35</v>
      </c>
      <c r="AA149" s="10">
        <f t="shared" si="75"/>
        <v>3.8484848484848486</v>
      </c>
      <c r="AB149" s="10">
        <f t="shared" si="75"/>
        <v>-0.16000000000000003</v>
      </c>
      <c r="AC149" s="10">
        <f t="shared" si="75"/>
        <v>4</v>
      </c>
      <c r="AD149" s="10">
        <f t="shared" si="75"/>
        <v>-0.46296296296296291</v>
      </c>
      <c r="AE149" s="10">
        <f t="shared" si="75"/>
        <v>-0.25233644859813087</v>
      </c>
      <c r="AF149" s="10">
        <f t="shared" si="75"/>
        <v>1.1818181818181817</v>
      </c>
      <c r="AG149" s="10">
        <f t="shared" si="114"/>
        <v>-0.28421052631578947</v>
      </c>
      <c r="AH149" s="10">
        <f t="shared" si="114"/>
        <v>10.666666666666666</v>
      </c>
      <c r="AI149" s="10">
        <f t="shared" si="114"/>
        <v>-0.44444444444444442</v>
      </c>
      <c r="AJ149" s="10">
        <f t="shared" si="85"/>
        <v>-0.83407079646017701</v>
      </c>
      <c r="AK149" s="10">
        <f t="shared" si="85"/>
        <v>-0.64102564102564097</v>
      </c>
      <c r="AL149" s="10">
        <f t="shared" si="85"/>
        <v>6.1428571428571432</v>
      </c>
      <c r="AM149" s="11">
        <f t="shared" si="99"/>
        <v>1576</v>
      </c>
      <c r="AN149" s="11">
        <f t="shared" si="100"/>
        <v>1764</v>
      </c>
      <c r="AO149" s="12">
        <f t="shared" si="101"/>
        <v>-0.10657596371882083</v>
      </c>
      <c r="AP149" s="13"/>
      <c r="AQ149" s="13"/>
      <c r="AR149" s="14"/>
      <c r="AS149" s="15"/>
    </row>
    <row r="150" spans="1:49" x14ac:dyDescent="0.25">
      <c r="A150" s="6" t="str">
        <f>[1]Φύλλο1!A222</f>
        <v>ΛΑΚΩΝΙΑ</v>
      </c>
      <c r="B150" s="6" t="str">
        <f>[1]Φύλλο1!B222</f>
        <v>OTR</v>
      </c>
      <c r="C150" s="7">
        <f>[1]Φύλλο1!P222</f>
        <v>0</v>
      </c>
      <c r="D150" s="7">
        <f>[1]Φύλλο1!Q222</f>
        <v>0</v>
      </c>
      <c r="E150" s="7">
        <f>[1]Φύλλο1!R222</f>
        <v>0</v>
      </c>
      <c r="F150" s="7">
        <f>[1]Φύλλο1!S222</f>
        <v>0</v>
      </c>
      <c r="G150" s="7">
        <f>[1]Φύλλο1!T222</f>
        <v>0</v>
      </c>
      <c r="H150" s="7">
        <f>[1]Φύλλο1!U222</f>
        <v>0</v>
      </c>
      <c r="I150" s="7">
        <f>[1]Φύλλο1!V222</f>
        <v>0</v>
      </c>
      <c r="J150" s="7">
        <f>[1]Φύλλο1!W222</f>
        <v>0</v>
      </c>
      <c r="K150" s="7">
        <f>[1]Φύλλο1!X222</f>
        <v>0</v>
      </c>
      <c r="L150" s="7">
        <f>[1]Φύλλο1!Y222</f>
        <v>0</v>
      </c>
      <c r="M150" s="7">
        <f>[1]Φύλλο1!Z222</f>
        <v>0</v>
      </c>
      <c r="N150" s="7">
        <f>[1]Φύλλο1!AA222</f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38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9">
        <v>0</v>
      </c>
      <c r="AA150" s="10" t="e">
        <f t="shared" si="75"/>
        <v>#DIV/0!</v>
      </c>
      <c r="AB150" s="10" t="e">
        <f t="shared" si="75"/>
        <v>#DIV/0!</v>
      </c>
      <c r="AC150" s="10" t="e">
        <f t="shared" si="75"/>
        <v>#DIV/0!</v>
      </c>
      <c r="AD150" s="10" t="e">
        <f t="shared" si="75"/>
        <v>#DIV/0!</v>
      </c>
      <c r="AE150" s="10" t="e">
        <f t="shared" si="75"/>
        <v>#DIV/0!</v>
      </c>
      <c r="AF150" s="10">
        <f t="shared" si="75"/>
        <v>-1</v>
      </c>
      <c r="AG150" s="10" t="e">
        <f t="shared" si="114"/>
        <v>#DIV/0!</v>
      </c>
      <c r="AH150" s="10" t="e">
        <f t="shared" si="114"/>
        <v>#DIV/0!</v>
      </c>
      <c r="AI150" s="10" t="e">
        <f t="shared" si="114"/>
        <v>#DIV/0!</v>
      </c>
      <c r="AJ150" s="10" t="e">
        <f t="shared" si="85"/>
        <v>#DIV/0!</v>
      </c>
      <c r="AK150" s="10" t="e">
        <f t="shared" si="85"/>
        <v>#DIV/0!</v>
      </c>
      <c r="AL150" s="10" t="e">
        <f t="shared" si="85"/>
        <v>#DIV/0!</v>
      </c>
      <c r="AM150" s="11">
        <f t="shared" si="99"/>
        <v>0</v>
      </c>
      <c r="AN150" s="11">
        <f t="shared" si="100"/>
        <v>38</v>
      </c>
      <c r="AO150" s="12">
        <f t="shared" si="101"/>
        <v>-1</v>
      </c>
      <c r="AP150" s="16"/>
      <c r="AQ150" s="16"/>
      <c r="AR150" s="14"/>
      <c r="AS150" s="15"/>
    </row>
    <row r="151" spans="1:49" x14ac:dyDescent="0.25">
      <c r="A151" s="6" t="str">
        <f>[1]Φύλλο1!A290</f>
        <v>ΛΑΚΩΝΙΑ</v>
      </c>
      <c r="B151" s="6" t="str">
        <f>[1]Φύλλο1!B290</f>
        <v>AGR</v>
      </c>
      <c r="C151" s="7">
        <f>[1]Φύλλο1!P290</f>
        <v>3</v>
      </c>
      <c r="D151" s="7">
        <f>[1]Φύλλο1!Q290</f>
        <v>0</v>
      </c>
      <c r="E151" s="7">
        <f>[1]Φύλλο1!R290</f>
        <v>12</v>
      </c>
      <c r="F151" s="7">
        <f>[1]Φύλλο1!S290</f>
        <v>7</v>
      </c>
      <c r="G151" s="7">
        <f>[1]Φύλλο1!T290</f>
        <v>0</v>
      </c>
      <c r="H151" s="7">
        <f>[1]Φύλλο1!U290</f>
        <v>0</v>
      </c>
      <c r="I151" s="7">
        <f>[1]Φύλλο1!V290</f>
        <v>0</v>
      </c>
      <c r="J151" s="7">
        <f>[1]Φύλλο1!W290</f>
        <v>0</v>
      </c>
      <c r="K151" s="7">
        <f>[1]Φύλλο1!X290</f>
        <v>0</v>
      </c>
      <c r="L151" s="7">
        <f>[1]Φύλλο1!Y290</f>
        <v>0</v>
      </c>
      <c r="M151" s="7">
        <f>[1]Φύλλο1!Z290</f>
        <v>3</v>
      </c>
      <c r="N151" s="7">
        <f>[1]Φύλλο1!AA290</f>
        <v>4</v>
      </c>
      <c r="O151" s="8">
        <v>0</v>
      </c>
      <c r="P151" s="8">
        <v>0</v>
      </c>
      <c r="Q151" s="8">
        <v>0</v>
      </c>
      <c r="R151" s="8">
        <v>1</v>
      </c>
      <c r="S151" s="8">
        <v>5</v>
      </c>
      <c r="T151" s="8">
        <v>0</v>
      </c>
      <c r="U151" s="8">
        <v>2</v>
      </c>
      <c r="V151" s="8">
        <v>0</v>
      </c>
      <c r="W151" s="8">
        <v>0</v>
      </c>
      <c r="X151" s="8">
        <v>0</v>
      </c>
      <c r="Y151" s="8">
        <v>9</v>
      </c>
      <c r="Z151" s="9">
        <v>6</v>
      </c>
      <c r="AA151" s="10" t="e">
        <f t="shared" si="75"/>
        <v>#DIV/0!</v>
      </c>
      <c r="AB151" s="10" t="e">
        <f t="shared" si="75"/>
        <v>#DIV/0!</v>
      </c>
      <c r="AC151" s="10" t="e">
        <f t="shared" si="75"/>
        <v>#DIV/0!</v>
      </c>
      <c r="AD151" s="10">
        <f t="shared" si="75"/>
        <v>6</v>
      </c>
      <c r="AE151" s="10">
        <f t="shared" si="75"/>
        <v>-1</v>
      </c>
      <c r="AF151" s="10" t="e">
        <f t="shared" si="75"/>
        <v>#DIV/0!</v>
      </c>
      <c r="AG151" s="10">
        <f t="shared" si="114"/>
        <v>-1</v>
      </c>
      <c r="AH151" s="10" t="e">
        <f t="shared" si="114"/>
        <v>#DIV/0!</v>
      </c>
      <c r="AI151" s="10" t="e">
        <f t="shared" si="114"/>
        <v>#DIV/0!</v>
      </c>
      <c r="AJ151" s="10" t="e">
        <f t="shared" si="85"/>
        <v>#DIV/0!</v>
      </c>
      <c r="AK151" s="10">
        <f t="shared" si="85"/>
        <v>-0.66666666666666674</v>
      </c>
      <c r="AL151" s="10">
        <f t="shared" si="85"/>
        <v>-0.33333333333333337</v>
      </c>
      <c r="AM151" s="11">
        <f t="shared" si="99"/>
        <v>29</v>
      </c>
      <c r="AN151" s="11">
        <f t="shared" si="100"/>
        <v>23</v>
      </c>
      <c r="AO151" s="12">
        <f t="shared" si="101"/>
        <v>0.26086956521739135</v>
      </c>
      <c r="AP151" s="16"/>
      <c r="AQ151" s="16"/>
      <c r="AR151" s="14"/>
      <c r="AS151" s="15"/>
    </row>
    <row r="152" spans="1:49" x14ac:dyDescent="0.25">
      <c r="A152" s="6" t="str">
        <f>[1]Φύλλο1!A33</f>
        <v>ΛΑΡΙΣΑ</v>
      </c>
      <c r="B152" s="6" t="str">
        <f>[1]Φύλλο1!B33</f>
        <v>PA</v>
      </c>
      <c r="C152" s="7">
        <f>[1]Φύλλο1!P33</f>
        <v>4630</v>
      </c>
      <c r="D152" s="7">
        <f>[1]Φύλλο1!Q33</f>
        <v>7388</v>
      </c>
      <c r="E152" s="7">
        <f>[1]Φύλλο1!R33</f>
        <v>5465</v>
      </c>
      <c r="F152" s="7">
        <f>[1]Φύλλο1!S33</f>
        <v>4545</v>
      </c>
      <c r="G152" s="7">
        <f>[1]Φύλλο1!T33</f>
        <v>8400</v>
      </c>
      <c r="H152" s="7">
        <f>[1]Φύλλο1!U33</f>
        <v>6170</v>
      </c>
      <c r="I152" s="7">
        <f>[1]Φύλλο1!V33</f>
        <v>6942</v>
      </c>
      <c r="J152" s="7">
        <f>[1]Φύλλο1!W33</f>
        <v>5338</v>
      </c>
      <c r="K152" s="7">
        <f>[1]Φύλλο1!X33</f>
        <v>6645</v>
      </c>
      <c r="L152" s="7">
        <f>[1]Φύλλο1!Y33</f>
        <v>8153</v>
      </c>
      <c r="M152" s="7">
        <f>[1]Φύλλο1!Z33</f>
        <v>9138</v>
      </c>
      <c r="N152" s="7">
        <f>[1]Φύλλο1!AA33</f>
        <v>6085</v>
      </c>
      <c r="O152" s="8">
        <v>6821</v>
      </c>
      <c r="P152" s="8">
        <v>5223</v>
      </c>
      <c r="Q152" s="8">
        <v>4995</v>
      </c>
      <c r="R152" s="8">
        <v>4265</v>
      </c>
      <c r="S152" s="8">
        <v>5095</v>
      </c>
      <c r="T152" s="8">
        <v>5113</v>
      </c>
      <c r="U152" s="8">
        <v>7269</v>
      </c>
      <c r="V152" s="8">
        <v>6270</v>
      </c>
      <c r="W152" s="8">
        <v>8665</v>
      </c>
      <c r="X152" s="8">
        <v>8024</v>
      </c>
      <c r="Y152" s="8">
        <v>5620</v>
      </c>
      <c r="Z152" s="9">
        <v>11465</v>
      </c>
      <c r="AA152" s="10">
        <f t="shared" si="75"/>
        <v>-0.32121389825538782</v>
      </c>
      <c r="AB152" s="10">
        <f t="shared" si="75"/>
        <v>0.41451273214627604</v>
      </c>
      <c r="AC152" s="10">
        <f t="shared" si="75"/>
        <v>9.4094094094094194E-2</v>
      </c>
      <c r="AD152" s="10">
        <f t="shared" si="75"/>
        <v>6.5650644783118439E-2</v>
      </c>
      <c r="AE152" s="10">
        <f t="shared" si="75"/>
        <v>0.64867517173699696</v>
      </c>
      <c r="AF152" s="10">
        <f t="shared" si="75"/>
        <v>0.20672794836690778</v>
      </c>
      <c r="AG152" s="10">
        <f t="shared" si="114"/>
        <v>-4.4985555096987206E-2</v>
      </c>
      <c r="AH152" s="10">
        <f t="shared" si="114"/>
        <v>-0.14864433811802236</v>
      </c>
      <c r="AI152" s="10">
        <f t="shared" si="114"/>
        <v>-0.23312175418349679</v>
      </c>
      <c r="AJ152" s="10">
        <f t="shared" si="85"/>
        <v>1.6076769690927195E-2</v>
      </c>
      <c r="AK152" s="10">
        <f t="shared" si="85"/>
        <v>0.62597864768683276</v>
      </c>
      <c r="AL152" s="10">
        <f t="shared" si="85"/>
        <v>-0.46925425207152205</v>
      </c>
      <c r="AM152" s="11">
        <f t="shared" si="99"/>
        <v>78899</v>
      </c>
      <c r="AN152" s="11">
        <f t="shared" si="100"/>
        <v>78825</v>
      </c>
      <c r="AO152" s="12">
        <f t="shared" si="101"/>
        <v>9.3878845543926559E-4</v>
      </c>
      <c r="AP152" s="13">
        <f t="shared" ref="AP152" si="119">AM152*$AV$1+AM153*$AV$2+AM154*$AV$3+AM155*$AV$4+AM156*$AV$5</f>
        <v>1114.7340000000002</v>
      </c>
      <c r="AQ152" s="13">
        <f t="shared" ref="AQ152" si="120">AN152*$AV$1+AN153*$AV$2+AN154*$AW$3+AN155*$AV$4+AN156*$AV$5</f>
        <v>1113.856</v>
      </c>
      <c r="AR152" s="14">
        <f t="shared" ref="AR152" si="121">(AP152/AQ152)-1</f>
        <v>7.8825270052873542E-4</v>
      </c>
      <c r="AS152" s="15">
        <f t="shared" ref="AS152" si="122">AP152/$AV$6</f>
        <v>2.4375879955109699E-2</v>
      </c>
    </row>
    <row r="153" spans="1:49" x14ac:dyDescent="0.25">
      <c r="A153" s="6" t="str">
        <f>[1]Φύλλο1!A101</f>
        <v>ΛΑΡΙΣΑ</v>
      </c>
      <c r="B153" s="6" t="str">
        <f>[1]Φύλλο1!B101</f>
        <v>TR</v>
      </c>
      <c r="C153" s="7">
        <f>[1]Φύλλο1!P101</f>
        <v>176</v>
      </c>
      <c r="D153" s="7">
        <f>[1]Φύλλο1!Q101</f>
        <v>605</v>
      </c>
      <c r="E153" s="7">
        <f>[1]Φύλλο1!R101</f>
        <v>558</v>
      </c>
      <c r="F153" s="7">
        <f>[1]Φύλλο1!S101</f>
        <v>586</v>
      </c>
      <c r="G153" s="7">
        <f>[1]Φύλλο1!T101</f>
        <v>826</v>
      </c>
      <c r="H153" s="7">
        <f>[1]Φύλλο1!U101</f>
        <v>853</v>
      </c>
      <c r="I153" s="7">
        <f>[1]Φύλλο1!V101</f>
        <v>1045</v>
      </c>
      <c r="J153" s="7">
        <f>[1]Φύλλο1!W101</f>
        <v>417</v>
      </c>
      <c r="K153" s="7">
        <f>[1]Φύλλο1!X101</f>
        <v>826</v>
      </c>
      <c r="L153" s="7">
        <f>[1]Φύλλο1!Y101</f>
        <v>1144</v>
      </c>
      <c r="M153" s="7">
        <f>[1]Φύλλο1!Z101</f>
        <v>974</v>
      </c>
      <c r="N153" s="7">
        <f>[1]Φύλλο1!AA101</f>
        <v>308</v>
      </c>
      <c r="O153" s="8">
        <v>782</v>
      </c>
      <c r="P153" s="8">
        <v>429</v>
      </c>
      <c r="Q153" s="8">
        <v>528</v>
      </c>
      <c r="R153" s="8">
        <v>257</v>
      </c>
      <c r="S153" s="8">
        <v>946</v>
      </c>
      <c r="T153" s="8">
        <v>877</v>
      </c>
      <c r="U153" s="8">
        <v>800</v>
      </c>
      <c r="V153" s="8">
        <v>503</v>
      </c>
      <c r="W153" s="8">
        <v>1026</v>
      </c>
      <c r="X153" s="8">
        <v>841</v>
      </c>
      <c r="Y153" s="8">
        <v>369</v>
      </c>
      <c r="Z153" s="9">
        <v>1083</v>
      </c>
      <c r="AA153" s="10">
        <f t="shared" si="75"/>
        <v>-0.77493606138107418</v>
      </c>
      <c r="AB153" s="10">
        <f t="shared" si="75"/>
        <v>0.41025641025641035</v>
      </c>
      <c r="AC153" s="10">
        <f t="shared" si="75"/>
        <v>5.6818181818181879E-2</v>
      </c>
      <c r="AD153" s="10">
        <f t="shared" si="75"/>
        <v>1.2801556420233462</v>
      </c>
      <c r="AE153" s="10">
        <f t="shared" si="75"/>
        <v>-0.12684989429175475</v>
      </c>
      <c r="AF153" s="10">
        <f t="shared" si="75"/>
        <v>-2.7366020524515422E-2</v>
      </c>
      <c r="AG153" s="10">
        <f t="shared" si="114"/>
        <v>0.30624999999999991</v>
      </c>
      <c r="AH153" s="10">
        <f t="shared" si="114"/>
        <v>-0.17097415506958247</v>
      </c>
      <c r="AI153" s="10">
        <f t="shared" si="114"/>
        <v>-0.19493177387914229</v>
      </c>
      <c r="AJ153" s="10">
        <f t="shared" si="85"/>
        <v>0.36028537455410237</v>
      </c>
      <c r="AK153" s="10">
        <f t="shared" si="85"/>
        <v>1.6395663956639566</v>
      </c>
      <c r="AL153" s="10">
        <f t="shared" si="85"/>
        <v>-0.71560480147737771</v>
      </c>
      <c r="AM153" s="11">
        <f t="shared" si="99"/>
        <v>8318</v>
      </c>
      <c r="AN153" s="11">
        <f t="shared" si="100"/>
        <v>8441</v>
      </c>
      <c r="AO153" s="12">
        <f t="shared" si="101"/>
        <v>-1.4571733206966031E-2</v>
      </c>
      <c r="AP153" s="13"/>
      <c r="AQ153" s="13"/>
      <c r="AR153" s="14"/>
      <c r="AS153" s="15"/>
    </row>
    <row r="154" spans="1:49" x14ac:dyDescent="0.25">
      <c r="A154" s="6" t="str">
        <f>[1]Φύλλο1!A169</f>
        <v>ΛΑΡΙΣΑ</v>
      </c>
      <c r="B154" s="6" t="str">
        <f>[1]Φύλλο1!B169</f>
        <v>MO</v>
      </c>
      <c r="C154" s="7">
        <f>[1]Φύλλο1!P169</f>
        <v>190</v>
      </c>
      <c r="D154" s="7">
        <f>[1]Φύλλο1!Q169</f>
        <v>69</v>
      </c>
      <c r="E154" s="7">
        <f>[1]Φύλλο1!R169</f>
        <v>55</v>
      </c>
      <c r="F154" s="7">
        <f>[1]Φύλλο1!S169</f>
        <v>135</v>
      </c>
      <c r="G154" s="7">
        <f>[1]Φύλλο1!T169</f>
        <v>340</v>
      </c>
      <c r="H154" s="7">
        <f>[1]Φύλλο1!U169</f>
        <v>242</v>
      </c>
      <c r="I154" s="7">
        <f>[1]Φύλλο1!V169</f>
        <v>394</v>
      </c>
      <c r="J154" s="7">
        <f>[1]Φύλλο1!W169</f>
        <v>190</v>
      </c>
      <c r="K154" s="7">
        <f>[1]Φύλλο1!X169</f>
        <v>104</v>
      </c>
      <c r="L154" s="7">
        <f>[1]Φύλλο1!Y169</f>
        <v>378</v>
      </c>
      <c r="M154" s="7">
        <f>[1]Φύλλο1!Z169</f>
        <v>212</v>
      </c>
      <c r="N154" s="7">
        <f>[1]Φύλλο1!AA169</f>
        <v>139</v>
      </c>
      <c r="O154" s="8">
        <v>82</v>
      </c>
      <c r="P154" s="8">
        <v>50</v>
      </c>
      <c r="Q154" s="8">
        <v>155</v>
      </c>
      <c r="R154" s="8">
        <v>215</v>
      </c>
      <c r="S154" s="8">
        <v>297</v>
      </c>
      <c r="T154" s="8">
        <v>853</v>
      </c>
      <c r="U154" s="8">
        <v>230</v>
      </c>
      <c r="V154" s="8">
        <v>90</v>
      </c>
      <c r="W154" s="8">
        <v>330</v>
      </c>
      <c r="X154" s="8">
        <v>292</v>
      </c>
      <c r="Y154" s="8">
        <v>327</v>
      </c>
      <c r="Z154" s="9">
        <v>218</v>
      </c>
      <c r="AA154" s="10">
        <f t="shared" si="75"/>
        <v>1.3170731707317072</v>
      </c>
      <c r="AB154" s="10">
        <f t="shared" si="75"/>
        <v>0.37999999999999989</v>
      </c>
      <c r="AC154" s="10">
        <f t="shared" si="75"/>
        <v>-0.64516129032258063</v>
      </c>
      <c r="AD154" s="10">
        <f t="shared" si="75"/>
        <v>-0.37209302325581395</v>
      </c>
      <c r="AE154" s="10">
        <f t="shared" si="75"/>
        <v>0.14478114478114468</v>
      </c>
      <c r="AF154" s="10">
        <f t="shared" si="75"/>
        <v>-0.71629542790152401</v>
      </c>
      <c r="AG154" s="10">
        <f t="shared" si="114"/>
        <v>0.71304347826086967</v>
      </c>
      <c r="AH154" s="10">
        <f t="shared" si="114"/>
        <v>1.1111111111111112</v>
      </c>
      <c r="AI154" s="10">
        <f t="shared" si="114"/>
        <v>-0.68484848484848482</v>
      </c>
      <c r="AJ154" s="10">
        <f t="shared" si="85"/>
        <v>0.29452054794520555</v>
      </c>
      <c r="AK154" s="10">
        <f t="shared" si="85"/>
        <v>-0.35168195718654438</v>
      </c>
      <c r="AL154" s="10">
        <f t="shared" si="85"/>
        <v>-0.36238532110091748</v>
      </c>
      <c r="AM154" s="11">
        <f t="shared" si="99"/>
        <v>2448</v>
      </c>
      <c r="AN154" s="11">
        <f t="shared" si="100"/>
        <v>3139</v>
      </c>
      <c r="AO154" s="12">
        <f t="shared" si="101"/>
        <v>-0.22013380057343102</v>
      </c>
      <c r="AP154" s="13"/>
      <c r="AQ154" s="13"/>
      <c r="AR154" s="14"/>
      <c r="AS154" s="15"/>
    </row>
    <row r="155" spans="1:49" x14ac:dyDescent="0.25">
      <c r="A155" s="6" t="str">
        <f>[1]Φύλλο1!A237</f>
        <v>ΛΑΡΙΣΑ</v>
      </c>
      <c r="B155" s="6" t="str">
        <f>[1]Φύλλο1!B237</f>
        <v>OTR</v>
      </c>
      <c r="C155" s="7">
        <f>[1]Φύλλο1!P237</f>
        <v>0</v>
      </c>
      <c r="D155" s="7">
        <f>[1]Φύλλο1!Q237</f>
        <v>0</v>
      </c>
      <c r="E155" s="7">
        <f>[1]Φύλλο1!R237</f>
        <v>0</v>
      </c>
      <c r="F155" s="7">
        <f>[1]Φύλλο1!S237</f>
        <v>0</v>
      </c>
      <c r="G155" s="7">
        <f>[1]Φύλλο1!T237</f>
        <v>8</v>
      </c>
      <c r="H155" s="7">
        <f>[1]Φύλλο1!U237</f>
        <v>25</v>
      </c>
      <c r="I155" s="7">
        <f>[1]Φύλλο1!V237</f>
        <v>5</v>
      </c>
      <c r="J155" s="7">
        <f>[1]Φύλλο1!W237</f>
        <v>0</v>
      </c>
      <c r="K155" s="7">
        <f>[1]Φύλλο1!X237</f>
        <v>2</v>
      </c>
      <c r="L155" s="7">
        <f>[1]Φύλλο1!Y237</f>
        <v>0</v>
      </c>
      <c r="M155" s="7">
        <f>[1]Φύλλο1!Z237</f>
        <v>7</v>
      </c>
      <c r="N155" s="7">
        <f>[1]Φύλλο1!AA237</f>
        <v>6</v>
      </c>
      <c r="O155" s="8">
        <v>0</v>
      </c>
      <c r="P155" s="8">
        <v>0</v>
      </c>
      <c r="Q155" s="8">
        <v>3</v>
      </c>
      <c r="R155" s="8">
        <v>0</v>
      </c>
      <c r="S155" s="8">
        <v>11</v>
      </c>
      <c r="T155" s="8">
        <v>5</v>
      </c>
      <c r="U155" s="8">
        <v>0</v>
      </c>
      <c r="V155" s="8">
        <v>0</v>
      </c>
      <c r="W155" s="8">
        <v>2</v>
      </c>
      <c r="X155" s="8">
        <v>15</v>
      </c>
      <c r="Y155" s="8">
        <v>0</v>
      </c>
      <c r="Z155" s="9">
        <v>3</v>
      </c>
      <c r="AA155" s="10" t="e">
        <f t="shared" si="75"/>
        <v>#DIV/0!</v>
      </c>
      <c r="AB155" s="10" t="e">
        <f t="shared" si="75"/>
        <v>#DIV/0!</v>
      </c>
      <c r="AC155" s="10">
        <f t="shared" si="75"/>
        <v>-1</v>
      </c>
      <c r="AD155" s="10" t="e">
        <f t="shared" si="75"/>
        <v>#DIV/0!</v>
      </c>
      <c r="AE155" s="10">
        <f t="shared" si="75"/>
        <v>-0.27272727272727271</v>
      </c>
      <c r="AF155" s="10">
        <f t="shared" si="75"/>
        <v>4</v>
      </c>
      <c r="AG155" s="10" t="e">
        <f t="shared" si="114"/>
        <v>#DIV/0!</v>
      </c>
      <c r="AH155" s="10" t="e">
        <f t="shared" si="114"/>
        <v>#DIV/0!</v>
      </c>
      <c r="AI155" s="10">
        <f t="shared" si="114"/>
        <v>0</v>
      </c>
      <c r="AJ155" s="10">
        <f t="shared" si="85"/>
        <v>-1</v>
      </c>
      <c r="AK155" s="10" t="e">
        <f t="shared" si="85"/>
        <v>#DIV/0!</v>
      </c>
      <c r="AL155" s="10">
        <f t="shared" si="85"/>
        <v>1</v>
      </c>
      <c r="AM155" s="11">
        <f t="shared" si="99"/>
        <v>53</v>
      </c>
      <c r="AN155" s="11">
        <f t="shared" si="100"/>
        <v>39</v>
      </c>
      <c r="AO155" s="12">
        <f t="shared" si="101"/>
        <v>0.35897435897435903</v>
      </c>
      <c r="AP155" s="16"/>
      <c r="AQ155" s="16"/>
      <c r="AR155" s="14"/>
      <c r="AS155" s="15"/>
    </row>
    <row r="156" spans="1:49" x14ac:dyDescent="0.25">
      <c r="A156" s="6" t="str">
        <f>[1]Φύλλο1!A305</f>
        <v>ΛΑΡΙΣΑ</v>
      </c>
      <c r="B156" s="6" t="str">
        <f>[1]Φύλλο1!B305</f>
        <v>AGR</v>
      </c>
      <c r="C156" s="7">
        <f>[1]Φύλλο1!P305</f>
        <v>3</v>
      </c>
      <c r="D156" s="7">
        <f>[1]Φύλλο1!Q305</f>
        <v>22</v>
      </c>
      <c r="E156" s="7">
        <f>[1]Φύλλο1!R305</f>
        <v>40</v>
      </c>
      <c r="F156" s="7">
        <f>[1]Φύλλο1!S305</f>
        <v>19</v>
      </c>
      <c r="G156" s="7">
        <f>[1]Φύλλο1!T305</f>
        <v>100</v>
      </c>
      <c r="H156" s="7">
        <f>[1]Φύλλο1!U305</f>
        <v>24</v>
      </c>
      <c r="I156" s="7">
        <f>[1]Φύλλο1!V305</f>
        <v>46</v>
      </c>
      <c r="J156" s="7">
        <f>[1]Φύλλο1!W305</f>
        <v>16</v>
      </c>
      <c r="K156" s="7">
        <f>[1]Φύλλο1!X305</f>
        <v>45</v>
      </c>
      <c r="L156" s="7">
        <f>[1]Φύλλο1!Y305</f>
        <v>56</v>
      </c>
      <c r="M156" s="7">
        <f>[1]Φύλλο1!Z305</f>
        <v>108</v>
      </c>
      <c r="N156" s="7">
        <f>[1]Φύλλο1!AA305</f>
        <v>20</v>
      </c>
      <c r="O156" s="8">
        <v>26</v>
      </c>
      <c r="P156" s="8">
        <v>33</v>
      </c>
      <c r="Q156" s="8">
        <v>20</v>
      </c>
      <c r="R156" s="8">
        <v>19</v>
      </c>
      <c r="S156" s="8">
        <v>93</v>
      </c>
      <c r="T156" s="8">
        <v>30</v>
      </c>
      <c r="U156" s="8">
        <v>39</v>
      </c>
      <c r="V156" s="8">
        <v>15</v>
      </c>
      <c r="W156" s="8">
        <v>98</v>
      </c>
      <c r="X156" s="8">
        <v>12</v>
      </c>
      <c r="Y156" s="8">
        <v>16</v>
      </c>
      <c r="Z156" s="9">
        <v>27</v>
      </c>
      <c r="AA156" s="10">
        <f t="shared" si="75"/>
        <v>-0.88461538461538458</v>
      </c>
      <c r="AB156" s="10">
        <f t="shared" si="75"/>
        <v>-0.33333333333333337</v>
      </c>
      <c r="AC156" s="10">
        <f t="shared" si="75"/>
        <v>1</v>
      </c>
      <c r="AD156" s="10">
        <f t="shared" si="75"/>
        <v>0</v>
      </c>
      <c r="AE156" s="10">
        <f t="shared" si="75"/>
        <v>7.5268817204301008E-2</v>
      </c>
      <c r="AF156" s="10">
        <f t="shared" si="75"/>
        <v>-0.19999999999999996</v>
      </c>
      <c r="AG156" s="10">
        <f t="shared" si="114"/>
        <v>0.17948717948717952</v>
      </c>
      <c r="AH156" s="10">
        <f t="shared" si="114"/>
        <v>6.6666666666666652E-2</v>
      </c>
      <c r="AI156" s="10">
        <f t="shared" si="114"/>
        <v>-0.54081632653061229</v>
      </c>
      <c r="AJ156" s="10">
        <f t="shared" si="85"/>
        <v>3.666666666666667</v>
      </c>
      <c r="AK156" s="10">
        <f t="shared" si="85"/>
        <v>5.75</v>
      </c>
      <c r="AL156" s="10">
        <f t="shared" si="85"/>
        <v>-0.2592592592592593</v>
      </c>
      <c r="AM156" s="11">
        <f t="shared" si="99"/>
        <v>499</v>
      </c>
      <c r="AN156" s="11">
        <f t="shared" si="100"/>
        <v>428</v>
      </c>
      <c r="AO156" s="12">
        <f t="shared" si="101"/>
        <v>0.16588785046728982</v>
      </c>
      <c r="AP156" s="16"/>
      <c r="AQ156" s="16"/>
      <c r="AR156" s="14"/>
      <c r="AS156" s="15"/>
    </row>
    <row r="157" spans="1:49" x14ac:dyDescent="0.25">
      <c r="A157" s="6" t="str">
        <f>[1]Φύλλο1!A60</f>
        <v>ΛΑΣΙΘΙ</v>
      </c>
      <c r="B157" s="6" t="str">
        <f>[1]Φύλλο1!B60</f>
        <v>PA</v>
      </c>
      <c r="C157" s="7">
        <f>[1]Φύλλο1!P60</f>
        <v>3250</v>
      </c>
      <c r="D157" s="7">
        <f>[1]Φύλλο1!Q60</f>
        <v>1965</v>
      </c>
      <c r="E157" s="7">
        <f>[1]Φύλλο1!R60</f>
        <v>2080</v>
      </c>
      <c r="F157" s="7">
        <f>[1]Φύλλο1!S60</f>
        <v>2520</v>
      </c>
      <c r="G157" s="7">
        <f>[1]Φύλλο1!T60</f>
        <v>4495</v>
      </c>
      <c r="H157" s="7">
        <f>[1]Φύλλο1!U60</f>
        <v>2943</v>
      </c>
      <c r="I157" s="7">
        <f>[1]Φύλλο1!V60</f>
        <v>3372</v>
      </c>
      <c r="J157" s="7">
        <f>[1]Φύλλο1!W60</f>
        <v>3140</v>
      </c>
      <c r="K157" s="7">
        <f>[1]Φύλλο1!X60</f>
        <v>2830</v>
      </c>
      <c r="L157" s="7">
        <f>[1]Φύλλο1!Y60</f>
        <v>2740</v>
      </c>
      <c r="M157" s="7">
        <f>[1]Φύλλο1!Z60</f>
        <v>4787</v>
      </c>
      <c r="N157" s="7">
        <f>[1]Φύλλο1!AA60</f>
        <v>2931</v>
      </c>
      <c r="O157" s="8">
        <v>1980</v>
      </c>
      <c r="P157" s="8">
        <v>3120</v>
      </c>
      <c r="Q157" s="8">
        <v>3085</v>
      </c>
      <c r="R157" s="8">
        <v>1800</v>
      </c>
      <c r="S157" s="8">
        <v>2300</v>
      </c>
      <c r="T157" s="8">
        <v>3795</v>
      </c>
      <c r="U157" s="8">
        <v>2125</v>
      </c>
      <c r="V157" s="8">
        <v>2700</v>
      </c>
      <c r="W157" s="8">
        <v>3051</v>
      </c>
      <c r="X157" s="8">
        <v>1810</v>
      </c>
      <c r="Y157" s="8">
        <v>4273</v>
      </c>
      <c r="Z157" s="9">
        <v>2671</v>
      </c>
      <c r="AA157" s="10">
        <f t="shared" si="75"/>
        <v>0.64141414141414144</v>
      </c>
      <c r="AB157" s="10">
        <f t="shared" si="75"/>
        <v>-0.37019230769230771</v>
      </c>
      <c r="AC157" s="10">
        <f t="shared" si="75"/>
        <v>-0.32576985413290116</v>
      </c>
      <c r="AD157" s="10">
        <f t="shared" si="75"/>
        <v>0.39999999999999991</v>
      </c>
      <c r="AE157" s="10">
        <f t="shared" si="75"/>
        <v>0.95434782608695645</v>
      </c>
      <c r="AF157" s="10">
        <f t="shared" si="75"/>
        <v>-0.22450592885375498</v>
      </c>
      <c r="AG157" s="10">
        <f t="shared" si="114"/>
        <v>0.58682352941176474</v>
      </c>
      <c r="AH157" s="10">
        <f t="shared" si="114"/>
        <v>0.16296296296296298</v>
      </c>
      <c r="AI157" s="10">
        <f t="shared" si="114"/>
        <v>-7.243526712553261E-2</v>
      </c>
      <c r="AJ157" s="10">
        <f t="shared" si="85"/>
        <v>0.51381215469613251</v>
      </c>
      <c r="AK157" s="10">
        <f t="shared" si="85"/>
        <v>0.12029019424292064</v>
      </c>
      <c r="AL157" s="10">
        <f t="shared" si="85"/>
        <v>9.7341819543242281E-2</v>
      </c>
      <c r="AM157" s="11">
        <f t="shared" si="99"/>
        <v>37053</v>
      </c>
      <c r="AN157" s="11">
        <f t="shared" si="100"/>
        <v>32710</v>
      </c>
      <c r="AO157" s="12">
        <f t="shared" si="101"/>
        <v>0.13277285233873437</v>
      </c>
      <c r="AP157" s="13">
        <f t="shared" si="106"/>
        <v>370.18199999999996</v>
      </c>
      <c r="AQ157" s="13">
        <f t="shared" ref="AQ157" si="123">AN157*$AV$1+AN158*$AV$2+AN159*$AW$3+AN160*$AV$4+AN161*$AV$5</f>
        <v>330.40800000000002</v>
      </c>
      <c r="AR157" s="14">
        <f t="shared" ref="AR157" si="124">(AP157/AQ157)-1</f>
        <v>0.12037844119997088</v>
      </c>
      <c r="AS157" s="15">
        <f t="shared" ref="AS157" si="125">AP157/$AV$6</f>
        <v>8.0947669969180236E-3</v>
      </c>
      <c r="AV157" s="17"/>
      <c r="AW157" s="18"/>
    </row>
    <row r="158" spans="1:49" x14ac:dyDescent="0.25">
      <c r="A158" s="6" t="str">
        <f>[1]Φύλλο1!A128</f>
        <v>ΛΑΣΙΘΙ</v>
      </c>
      <c r="B158" s="6" t="str">
        <f>[1]Φύλλο1!B128</f>
        <v>TR</v>
      </c>
      <c r="C158" s="7">
        <f>[1]Φύλλο1!P128</f>
        <v>95</v>
      </c>
      <c r="D158" s="7">
        <f>[1]Φύλλο1!Q128</f>
        <v>60</v>
      </c>
      <c r="E158" s="7">
        <f>[1]Φύλλο1!R128</f>
        <v>121</v>
      </c>
      <c r="F158" s="7">
        <f>[1]Φύλλο1!S128</f>
        <v>73</v>
      </c>
      <c r="G158" s="7">
        <f>[1]Φύλλο1!T128</f>
        <v>73</v>
      </c>
      <c r="H158" s="7">
        <f>[1]Φύλλο1!U128</f>
        <v>147</v>
      </c>
      <c r="I158" s="7">
        <f>[1]Φύλλο1!V128</f>
        <v>113</v>
      </c>
      <c r="J158" s="7">
        <f>[1]Φύλλο1!W128</f>
        <v>79</v>
      </c>
      <c r="K158" s="7">
        <f>[1]Φύλλο1!X128</f>
        <v>117</v>
      </c>
      <c r="L158" s="7">
        <f>[1]Φύλλο1!Y128</f>
        <v>72</v>
      </c>
      <c r="M158" s="7">
        <f>[1]Φύλλο1!Z128</f>
        <v>109</v>
      </c>
      <c r="N158" s="7">
        <f>[1]Φύλλο1!AA128</f>
        <v>120</v>
      </c>
      <c r="O158" s="8">
        <v>41</v>
      </c>
      <c r="P158" s="8">
        <v>73</v>
      </c>
      <c r="Q158" s="8">
        <v>120</v>
      </c>
      <c r="R158" s="8">
        <v>39</v>
      </c>
      <c r="S158" s="8">
        <v>118</v>
      </c>
      <c r="T158" s="8">
        <v>133</v>
      </c>
      <c r="U158" s="8">
        <v>78</v>
      </c>
      <c r="V158" s="8">
        <v>101</v>
      </c>
      <c r="W158" s="8">
        <v>146</v>
      </c>
      <c r="X158" s="8">
        <v>40</v>
      </c>
      <c r="Y158" s="8">
        <v>174</v>
      </c>
      <c r="Z158" s="9">
        <v>67</v>
      </c>
      <c r="AA158" s="10">
        <f t="shared" si="75"/>
        <v>1.3170731707317072</v>
      </c>
      <c r="AB158" s="10">
        <f t="shared" si="75"/>
        <v>-0.17808219178082196</v>
      </c>
      <c r="AC158" s="10">
        <f t="shared" si="75"/>
        <v>8.3333333333333037E-3</v>
      </c>
      <c r="AD158" s="10">
        <f t="shared" si="75"/>
        <v>0.87179487179487181</v>
      </c>
      <c r="AE158" s="10">
        <f t="shared" si="75"/>
        <v>-0.38135593220338981</v>
      </c>
      <c r="AF158" s="10">
        <f t="shared" si="75"/>
        <v>0.10526315789473695</v>
      </c>
      <c r="AG158" s="10">
        <f t="shared" si="114"/>
        <v>0.44871794871794868</v>
      </c>
      <c r="AH158" s="10">
        <f t="shared" si="114"/>
        <v>-0.21782178217821779</v>
      </c>
      <c r="AI158" s="10">
        <f t="shared" si="114"/>
        <v>-0.19863013698630139</v>
      </c>
      <c r="AJ158" s="10">
        <f t="shared" si="85"/>
        <v>0.8</v>
      </c>
      <c r="AK158" s="10">
        <f t="shared" si="85"/>
        <v>-0.37356321839080464</v>
      </c>
      <c r="AL158" s="10">
        <f t="shared" si="85"/>
        <v>0.79104477611940305</v>
      </c>
      <c r="AM158" s="11">
        <f t="shared" si="99"/>
        <v>1179</v>
      </c>
      <c r="AN158" s="11">
        <f t="shared" si="100"/>
        <v>1130</v>
      </c>
      <c r="AO158" s="12">
        <f t="shared" si="101"/>
        <v>4.3362831858407169E-2</v>
      </c>
      <c r="AP158" s="13"/>
      <c r="AQ158" s="13"/>
      <c r="AR158" s="14"/>
      <c r="AS158" s="15"/>
      <c r="AV158" s="17"/>
      <c r="AW158" s="18"/>
    </row>
    <row r="159" spans="1:49" x14ac:dyDescent="0.25">
      <c r="A159" s="6" t="str">
        <f>[1]Φύλλο1!A196</f>
        <v>ΛΑΣΙΘΙ</v>
      </c>
      <c r="B159" s="6" t="str">
        <f>[1]Φύλλο1!B196</f>
        <v>MO</v>
      </c>
      <c r="C159" s="7">
        <f>[1]Φύλλο1!P196</f>
        <v>175</v>
      </c>
      <c r="D159" s="7">
        <f>[1]Φύλλο1!Q196</f>
        <v>115</v>
      </c>
      <c r="E159" s="7">
        <f>[1]Φύλλο1!R196</f>
        <v>260</v>
      </c>
      <c r="F159" s="7">
        <f>[1]Φύλλο1!S196</f>
        <v>240</v>
      </c>
      <c r="G159" s="7">
        <f>[1]Φύλλο1!T196</f>
        <v>542</v>
      </c>
      <c r="H159" s="7">
        <f>[1]Φύλλο1!U196</f>
        <v>240</v>
      </c>
      <c r="I159" s="7">
        <f>[1]Φύλλο1!V196</f>
        <v>420</v>
      </c>
      <c r="J159" s="7">
        <f>[1]Φύλλο1!W196</f>
        <v>310</v>
      </c>
      <c r="K159" s="7">
        <f>[1]Φύλλο1!X196</f>
        <v>210</v>
      </c>
      <c r="L159" s="7">
        <f>[1]Φύλλο1!Y196</f>
        <v>390</v>
      </c>
      <c r="M159" s="7">
        <f>[1]Φύλλο1!Z196</f>
        <v>345</v>
      </c>
      <c r="N159" s="7">
        <f>[1]Φύλλο1!AA196</f>
        <v>230</v>
      </c>
      <c r="O159" s="8">
        <v>20</v>
      </c>
      <c r="P159" s="8">
        <v>195</v>
      </c>
      <c r="Q159" s="8">
        <v>170</v>
      </c>
      <c r="R159" s="8">
        <v>115</v>
      </c>
      <c r="S159" s="8">
        <v>200</v>
      </c>
      <c r="T159" s="8">
        <v>470</v>
      </c>
      <c r="U159" s="8">
        <v>200</v>
      </c>
      <c r="V159" s="8">
        <v>422</v>
      </c>
      <c r="W159" s="8">
        <v>385</v>
      </c>
      <c r="X159" s="8">
        <v>340</v>
      </c>
      <c r="Y159" s="8">
        <v>260</v>
      </c>
      <c r="Z159" s="9">
        <v>280</v>
      </c>
      <c r="AA159" s="10">
        <f t="shared" si="75"/>
        <v>7.75</v>
      </c>
      <c r="AB159" s="10">
        <f t="shared" si="75"/>
        <v>-0.41025641025641024</v>
      </c>
      <c r="AC159" s="10">
        <f t="shared" si="75"/>
        <v>0.52941176470588225</v>
      </c>
      <c r="AD159" s="10">
        <f t="shared" si="75"/>
        <v>1.0869565217391304</v>
      </c>
      <c r="AE159" s="10">
        <f t="shared" si="75"/>
        <v>1.71</v>
      </c>
      <c r="AF159" s="10">
        <f t="shared" si="75"/>
        <v>-0.48936170212765961</v>
      </c>
      <c r="AG159" s="10">
        <f t="shared" si="114"/>
        <v>1.1000000000000001</v>
      </c>
      <c r="AH159" s="10">
        <f t="shared" si="114"/>
        <v>-0.2654028436018957</v>
      </c>
      <c r="AI159" s="10">
        <f t="shared" si="114"/>
        <v>-0.45454545454545459</v>
      </c>
      <c r="AJ159" s="10">
        <f t="shared" si="85"/>
        <v>0.14705882352941169</v>
      </c>
      <c r="AK159" s="10">
        <f t="shared" si="85"/>
        <v>0.32692307692307687</v>
      </c>
      <c r="AL159" s="10">
        <f t="shared" si="85"/>
        <v>-0.1785714285714286</v>
      </c>
      <c r="AM159" s="11">
        <f t="shared" si="99"/>
        <v>3477</v>
      </c>
      <c r="AN159" s="11">
        <f t="shared" si="100"/>
        <v>3057</v>
      </c>
      <c r="AO159" s="12">
        <f t="shared" si="101"/>
        <v>0.13738959764474967</v>
      </c>
      <c r="AP159" s="13"/>
      <c r="AQ159" s="13"/>
      <c r="AR159" s="14"/>
      <c r="AS159" s="15"/>
      <c r="AV159" s="17"/>
      <c r="AW159" s="18"/>
    </row>
    <row r="160" spans="1:49" x14ac:dyDescent="0.25">
      <c r="A160" s="6" t="str">
        <f>[1]Φύλλο1!A264</f>
        <v>ΛΑΣΙΘΙ</v>
      </c>
      <c r="B160" s="6" t="str">
        <f>[1]Φύλλο1!B264</f>
        <v>OTR</v>
      </c>
      <c r="C160" s="7">
        <f>[1]Φύλλο1!P264</f>
        <v>5</v>
      </c>
      <c r="D160" s="7">
        <f>[1]Φύλλο1!Q264</f>
        <v>1</v>
      </c>
      <c r="E160" s="7">
        <f>[1]Φύλλο1!R264</f>
        <v>0</v>
      </c>
      <c r="F160" s="7">
        <f>[1]Φύλλο1!S264</f>
        <v>0</v>
      </c>
      <c r="G160" s="7">
        <f>[1]Φύλλο1!T264</f>
        <v>0</v>
      </c>
      <c r="H160" s="7">
        <f>[1]Φύλλο1!U264</f>
        <v>0</v>
      </c>
      <c r="I160" s="7">
        <f>[1]Φύλλο1!V264</f>
        <v>0</v>
      </c>
      <c r="J160" s="7">
        <f>[1]Φύλλο1!W264</f>
        <v>0</v>
      </c>
      <c r="K160" s="7">
        <f>[1]Φύλλο1!X264</f>
        <v>0</v>
      </c>
      <c r="L160" s="7">
        <f>[1]Φύλλο1!Y264</f>
        <v>0</v>
      </c>
      <c r="M160" s="7">
        <f>[1]Φύλλο1!Z264</f>
        <v>0</v>
      </c>
      <c r="N160" s="7">
        <f>[1]Φύλλο1!AA264</f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9">
        <v>0</v>
      </c>
      <c r="AA160" s="10" t="e">
        <f t="shared" si="75"/>
        <v>#DIV/0!</v>
      </c>
      <c r="AB160" s="10" t="e">
        <f t="shared" si="75"/>
        <v>#DIV/0!</v>
      </c>
      <c r="AC160" s="10" t="e">
        <f t="shared" si="75"/>
        <v>#DIV/0!</v>
      </c>
      <c r="AD160" s="10" t="e">
        <f t="shared" si="75"/>
        <v>#DIV/0!</v>
      </c>
      <c r="AE160" s="10" t="e">
        <f t="shared" si="75"/>
        <v>#DIV/0!</v>
      </c>
      <c r="AF160" s="10" t="e">
        <f t="shared" si="75"/>
        <v>#DIV/0!</v>
      </c>
      <c r="AG160" s="10" t="e">
        <f t="shared" si="114"/>
        <v>#DIV/0!</v>
      </c>
      <c r="AH160" s="10" t="e">
        <f t="shared" si="114"/>
        <v>#DIV/0!</v>
      </c>
      <c r="AI160" s="10" t="e">
        <f t="shared" si="114"/>
        <v>#DIV/0!</v>
      </c>
      <c r="AJ160" s="10" t="e">
        <f t="shared" si="85"/>
        <v>#DIV/0!</v>
      </c>
      <c r="AK160" s="10" t="e">
        <f t="shared" si="85"/>
        <v>#DIV/0!</v>
      </c>
      <c r="AL160" s="10" t="e">
        <f t="shared" si="85"/>
        <v>#DIV/0!</v>
      </c>
      <c r="AM160" s="11">
        <f t="shared" si="99"/>
        <v>6</v>
      </c>
      <c r="AN160" s="11">
        <f t="shared" si="100"/>
        <v>0</v>
      </c>
      <c r="AO160" s="12" t="e">
        <f t="shared" si="101"/>
        <v>#DIV/0!</v>
      </c>
      <c r="AP160" s="16"/>
      <c r="AQ160" s="16"/>
      <c r="AR160" s="14"/>
      <c r="AS160" s="15"/>
      <c r="AV160" s="17"/>
      <c r="AW160" s="18"/>
    </row>
    <row r="161" spans="1:49" x14ac:dyDescent="0.25">
      <c r="A161" s="6" t="str">
        <f>[1]Φύλλο1!A332</f>
        <v>ΛΑΣΙΘΙ</v>
      </c>
      <c r="B161" s="6" t="str">
        <f>[1]Φύλλο1!B332</f>
        <v>AGR</v>
      </c>
      <c r="C161" s="7">
        <f>[1]Φύλλο1!P332</f>
        <v>0</v>
      </c>
      <c r="D161" s="7">
        <f>[1]Φύλλο1!Q332</f>
        <v>0</v>
      </c>
      <c r="E161" s="7">
        <f>[1]Φύλλο1!R332</f>
        <v>0</v>
      </c>
      <c r="F161" s="7">
        <f>[1]Φύλλο1!S332</f>
        <v>0</v>
      </c>
      <c r="G161" s="7">
        <f>[1]Φύλλο1!T332</f>
        <v>0</v>
      </c>
      <c r="H161" s="7">
        <f>[1]Φύλλο1!U332</f>
        <v>0</v>
      </c>
      <c r="I161" s="7">
        <f>[1]Φύλλο1!V332</f>
        <v>0</v>
      </c>
      <c r="J161" s="7">
        <f>[1]Φύλλο1!W332</f>
        <v>0</v>
      </c>
      <c r="K161" s="7">
        <f>[1]Φύλλο1!X332</f>
        <v>0</v>
      </c>
      <c r="L161" s="7">
        <f>[1]Φύλλο1!Y332</f>
        <v>0</v>
      </c>
      <c r="M161" s="7">
        <f>[1]Φύλλο1!Z332</f>
        <v>0</v>
      </c>
      <c r="N161" s="7">
        <f>[1]Φύλλο1!AA332</f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9">
        <v>0</v>
      </c>
      <c r="AA161" s="10" t="e">
        <f t="shared" ref="AA161:AI224" si="126">((C161/O161)-1)</f>
        <v>#DIV/0!</v>
      </c>
      <c r="AB161" s="10" t="e">
        <f t="shared" si="126"/>
        <v>#DIV/0!</v>
      </c>
      <c r="AC161" s="10" t="e">
        <f t="shared" si="126"/>
        <v>#DIV/0!</v>
      </c>
      <c r="AD161" s="10" t="e">
        <f t="shared" si="126"/>
        <v>#DIV/0!</v>
      </c>
      <c r="AE161" s="10" t="e">
        <f t="shared" si="126"/>
        <v>#DIV/0!</v>
      </c>
      <c r="AF161" s="10" t="e">
        <f t="shared" si="126"/>
        <v>#DIV/0!</v>
      </c>
      <c r="AG161" s="10" t="e">
        <f t="shared" si="114"/>
        <v>#DIV/0!</v>
      </c>
      <c r="AH161" s="10" t="e">
        <f t="shared" si="114"/>
        <v>#DIV/0!</v>
      </c>
      <c r="AI161" s="10" t="e">
        <f t="shared" si="114"/>
        <v>#DIV/0!</v>
      </c>
      <c r="AJ161" s="10" t="e">
        <f t="shared" si="85"/>
        <v>#DIV/0!</v>
      </c>
      <c r="AK161" s="10" t="e">
        <f t="shared" si="85"/>
        <v>#DIV/0!</v>
      </c>
      <c r="AL161" s="10" t="e">
        <f t="shared" si="85"/>
        <v>#DIV/0!</v>
      </c>
      <c r="AM161" s="11">
        <f t="shared" si="99"/>
        <v>0</v>
      </c>
      <c r="AN161" s="11">
        <f t="shared" si="100"/>
        <v>0</v>
      </c>
      <c r="AO161" s="12" t="e">
        <f t="shared" si="101"/>
        <v>#DIV/0!</v>
      </c>
      <c r="AP161" s="16"/>
      <c r="AQ161" s="16"/>
      <c r="AR161" s="14"/>
      <c r="AS161" s="15"/>
      <c r="AV161" s="17"/>
      <c r="AW161" s="18"/>
    </row>
    <row r="162" spans="1:49" x14ac:dyDescent="0.25">
      <c r="A162" s="6" t="str">
        <f>[1]Φύλλο1!A65</f>
        <v>ΛΕΣΒΟΣ</v>
      </c>
      <c r="B162" s="6" t="str">
        <f>[1]Φύλλο1!B65</f>
        <v>PA</v>
      </c>
      <c r="C162" s="7">
        <f>[1]Φύλλο1!P65</f>
        <v>1635</v>
      </c>
      <c r="D162" s="7">
        <f>[1]Φύλλο1!Q65</f>
        <v>1775</v>
      </c>
      <c r="E162" s="7">
        <f>[1]Φύλλο1!R65</f>
        <v>2904</v>
      </c>
      <c r="F162" s="7">
        <f>[1]Φύλλο1!S65</f>
        <v>952</v>
      </c>
      <c r="G162" s="7">
        <f>[1]Φύλλο1!T65</f>
        <v>3594</v>
      </c>
      <c r="H162" s="7">
        <f>[1]Φύλλο1!U65</f>
        <v>2682</v>
      </c>
      <c r="I162" s="7">
        <f>[1]Φύλλο1!V65</f>
        <v>3036</v>
      </c>
      <c r="J162" s="7">
        <f>[1]Φύλλο1!W65</f>
        <v>2989</v>
      </c>
      <c r="K162" s="7">
        <f>[1]Φύλλο1!X65</f>
        <v>948</v>
      </c>
      <c r="L162" s="7">
        <f>[1]Φύλλο1!Y65</f>
        <v>1920</v>
      </c>
      <c r="M162" s="7">
        <f>[1]Φύλλο1!Z65</f>
        <v>2032</v>
      </c>
      <c r="N162" s="7">
        <f>[1]Φύλλο1!AA65</f>
        <v>3328</v>
      </c>
      <c r="O162" s="8">
        <v>1713</v>
      </c>
      <c r="P162" s="8">
        <v>2898</v>
      </c>
      <c r="Q162" s="8">
        <v>450</v>
      </c>
      <c r="R162" s="8">
        <v>2034</v>
      </c>
      <c r="S162" s="8">
        <v>2752</v>
      </c>
      <c r="T162" s="8">
        <v>1084</v>
      </c>
      <c r="U162" s="8">
        <v>3051</v>
      </c>
      <c r="V162" s="8">
        <v>2148</v>
      </c>
      <c r="W162" s="8">
        <v>1136</v>
      </c>
      <c r="X162" s="8">
        <v>4144</v>
      </c>
      <c r="Y162" s="8">
        <v>2179</v>
      </c>
      <c r="Z162" s="9">
        <v>1116</v>
      </c>
      <c r="AA162" s="10">
        <f t="shared" si="126"/>
        <v>-4.5534150612959734E-2</v>
      </c>
      <c r="AB162" s="10">
        <f t="shared" si="126"/>
        <v>-0.38750862663906138</v>
      </c>
      <c r="AC162" s="10">
        <f t="shared" si="126"/>
        <v>5.4533333333333331</v>
      </c>
      <c r="AD162" s="10">
        <f t="shared" si="126"/>
        <v>-0.53195673549655853</v>
      </c>
      <c r="AE162" s="10">
        <f t="shared" si="126"/>
        <v>0.30595930232558133</v>
      </c>
      <c r="AF162" s="10">
        <f t="shared" si="126"/>
        <v>1.4741697416974171</v>
      </c>
      <c r="AG162" s="10">
        <f t="shared" si="114"/>
        <v>-4.9164208456243808E-3</v>
      </c>
      <c r="AH162" s="10">
        <f t="shared" si="114"/>
        <v>0.39152700186219747</v>
      </c>
      <c r="AI162" s="10">
        <f t="shared" si="114"/>
        <v>-0.16549295774647887</v>
      </c>
      <c r="AJ162" s="10">
        <f t="shared" si="85"/>
        <v>-0.53667953667953672</v>
      </c>
      <c r="AK162" s="10">
        <f t="shared" si="85"/>
        <v>-6.7462138595686061E-2</v>
      </c>
      <c r="AL162" s="10">
        <f t="shared" si="85"/>
        <v>1.9820788530465951</v>
      </c>
      <c r="AM162" s="11">
        <f t="shared" si="99"/>
        <v>27795</v>
      </c>
      <c r="AN162" s="11">
        <f t="shared" si="100"/>
        <v>24705</v>
      </c>
      <c r="AO162" s="12">
        <f t="shared" si="101"/>
        <v>0.12507589556769894</v>
      </c>
      <c r="AP162" s="13">
        <f t="shared" si="110"/>
        <v>360.20400000000006</v>
      </c>
      <c r="AQ162" s="13">
        <f t="shared" ref="AQ162" si="127">AN162*$AV$1+AN163*$AV$2+AN164*$AW$3+AN165*$AV$4+AN166*$AV$5</f>
        <v>299.55</v>
      </c>
      <c r="AR162" s="14">
        <f t="shared" ref="AR162" si="128">(AP162/AQ162)-1</f>
        <v>0.20248372558838268</v>
      </c>
      <c r="AS162" s="15">
        <f t="shared" ref="AS162" si="129">AP162/$AV$6</f>
        <v>7.8765781463114391E-3</v>
      </c>
      <c r="AV162" s="17"/>
      <c r="AW162" s="18"/>
    </row>
    <row r="163" spans="1:49" x14ac:dyDescent="0.25">
      <c r="A163" s="6" t="str">
        <f>[1]Φύλλο1!A133</f>
        <v>ΛΕΣΒΟΣ</v>
      </c>
      <c r="B163" s="6" t="str">
        <f>[1]Φύλλο1!B133</f>
        <v>TR</v>
      </c>
      <c r="C163" s="7">
        <f>[1]Φύλλο1!P133</f>
        <v>210</v>
      </c>
      <c r="D163" s="7">
        <f>[1]Φύλλο1!Q133</f>
        <v>197</v>
      </c>
      <c r="E163" s="7">
        <f>[1]Φύλλο1!R133</f>
        <v>113</v>
      </c>
      <c r="F163" s="7">
        <f>[1]Φύλλο1!S133</f>
        <v>67</v>
      </c>
      <c r="G163" s="7">
        <f>[1]Φύλλο1!T133</f>
        <v>231</v>
      </c>
      <c r="H163" s="7">
        <f>[1]Φύλλο1!U133</f>
        <v>555</v>
      </c>
      <c r="I163" s="7">
        <f>[1]Φύλλο1!V133</f>
        <v>260</v>
      </c>
      <c r="J163" s="7">
        <f>[1]Φύλλο1!W133</f>
        <v>283</v>
      </c>
      <c r="K163" s="7">
        <f>[1]Φύλλο1!X133</f>
        <v>14</v>
      </c>
      <c r="L163" s="7">
        <f>[1]Φύλλο1!Y133</f>
        <v>102</v>
      </c>
      <c r="M163" s="7">
        <f>[1]Φύλλο1!Z133</f>
        <v>205</v>
      </c>
      <c r="N163" s="7">
        <f>[1]Φύλλο1!AA133</f>
        <v>33</v>
      </c>
      <c r="O163" s="8">
        <v>92</v>
      </c>
      <c r="P163" s="8">
        <v>158</v>
      </c>
      <c r="Q163" s="8">
        <v>0</v>
      </c>
      <c r="R163" s="8">
        <v>289</v>
      </c>
      <c r="S163" s="8">
        <v>278</v>
      </c>
      <c r="T163" s="8">
        <v>77</v>
      </c>
      <c r="U163" s="8">
        <v>140</v>
      </c>
      <c r="V163" s="8">
        <v>82</v>
      </c>
      <c r="W163" s="8">
        <v>24</v>
      </c>
      <c r="X163" s="8">
        <v>166</v>
      </c>
      <c r="Y163" s="8">
        <v>83</v>
      </c>
      <c r="Z163" s="9">
        <v>102</v>
      </c>
      <c r="AA163" s="10">
        <f t="shared" si="126"/>
        <v>1.2826086956521738</v>
      </c>
      <c r="AB163" s="10">
        <f t="shared" si="126"/>
        <v>0.24683544303797467</v>
      </c>
      <c r="AC163" s="10" t="e">
        <f t="shared" si="126"/>
        <v>#DIV/0!</v>
      </c>
      <c r="AD163" s="10">
        <f t="shared" si="126"/>
        <v>-0.76816608996539792</v>
      </c>
      <c r="AE163" s="10">
        <f t="shared" si="126"/>
        <v>-0.1690647482014388</v>
      </c>
      <c r="AF163" s="10">
        <f t="shared" si="126"/>
        <v>6.2077922077922079</v>
      </c>
      <c r="AG163" s="10">
        <f t="shared" si="114"/>
        <v>0.85714285714285721</v>
      </c>
      <c r="AH163" s="10">
        <f t="shared" si="114"/>
        <v>2.4512195121951219</v>
      </c>
      <c r="AI163" s="10">
        <f t="shared" si="114"/>
        <v>-0.41666666666666663</v>
      </c>
      <c r="AJ163" s="10">
        <f t="shared" si="85"/>
        <v>-0.38554216867469882</v>
      </c>
      <c r="AK163" s="10">
        <f t="shared" si="85"/>
        <v>1.4698795180722892</v>
      </c>
      <c r="AL163" s="10">
        <f t="shared" si="85"/>
        <v>-0.67647058823529416</v>
      </c>
      <c r="AM163" s="11">
        <f t="shared" si="99"/>
        <v>2270</v>
      </c>
      <c r="AN163" s="11">
        <f t="shared" si="100"/>
        <v>1491</v>
      </c>
      <c r="AO163" s="12">
        <f t="shared" si="101"/>
        <v>0.5224681421864521</v>
      </c>
      <c r="AP163" s="13"/>
      <c r="AQ163" s="13"/>
      <c r="AR163" s="14"/>
      <c r="AS163" s="15"/>
    </row>
    <row r="164" spans="1:49" x14ac:dyDescent="0.25">
      <c r="A164" s="6" t="str">
        <f>[1]Φύλλο1!A201</f>
        <v>ΛΕΣΒΟΣ</v>
      </c>
      <c r="B164" s="6" t="str">
        <f>[1]Φύλλο1!B201</f>
        <v>MO</v>
      </c>
      <c r="C164" s="7">
        <f>[1]Φύλλο1!P201</f>
        <v>309</v>
      </c>
      <c r="D164" s="7">
        <f>[1]Φύλλο1!Q201</f>
        <v>196</v>
      </c>
      <c r="E164" s="7">
        <f>[1]Φύλλο1!R201</f>
        <v>99</v>
      </c>
      <c r="F164" s="7">
        <f>[1]Φύλλο1!S201</f>
        <v>329</v>
      </c>
      <c r="G164" s="7">
        <f>[1]Φύλλο1!T201</f>
        <v>765</v>
      </c>
      <c r="H164" s="7">
        <f>[1]Φύλλο1!U201</f>
        <v>148</v>
      </c>
      <c r="I164" s="7">
        <f>[1]Φύλλο1!V201</f>
        <v>261</v>
      </c>
      <c r="J164" s="7">
        <f>[1]Φύλλο1!W201</f>
        <v>289</v>
      </c>
      <c r="K164" s="7">
        <f>[1]Φύλλο1!X201</f>
        <v>156</v>
      </c>
      <c r="L164" s="7">
        <f>[1]Φύλλο1!Y201</f>
        <v>373</v>
      </c>
      <c r="M164" s="7">
        <f>[1]Φύλλο1!Z201</f>
        <v>184</v>
      </c>
      <c r="N164" s="7">
        <f>[1]Φύλλο1!AA201</f>
        <v>252</v>
      </c>
      <c r="O164" s="8">
        <v>275</v>
      </c>
      <c r="P164" s="8">
        <v>155</v>
      </c>
      <c r="Q164" s="8">
        <v>28</v>
      </c>
      <c r="R164" s="8">
        <v>199</v>
      </c>
      <c r="S164" s="8">
        <v>261</v>
      </c>
      <c r="T164" s="8">
        <v>81</v>
      </c>
      <c r="U164" s="8">
        <v>662</v>
      </c>
      <c r="V164" s="8">
        <v>299</v>
      </c>
      <c r="W164" s="8">
        <v>204</v>
      </c>
      <c r="X164" s="8">
        <v>346</v>
      </c>
      <c r="Y164" s="8">
        <v>405</v>
      </c>
      <c r="Z164" s="9">
        <v>425</v>
      </c>
      <c r="AA164" s="10">
        <f t="shared" si="126"/>
        <v>0.12363636363636354</v>
      </c>
      <c r="AB164" s="10">
        <f t="shared" si="126"/>
        <v>0.26451612903225796</v>
      </c>
      <c r="AC164" s="10">
        <f t="shared" si="126"/>
        <v>2.5357142857142856</v>
      </c>
      <c r="AD164" s="10">
        <f t="shared" si="126"/>
        <v>0.6532663316582914</v>
      </c>
      <c r="AE164" s="10">
        <f t="shared" si="126"/>
        <v>1.9310344827586206</v>
      </c>
      <c r="AF164" s="10">
        <f t="shared" si="126"/>
        <v>0.82716049382716039</v>
      </c>
      <c r="AG164" s="10">
        <f t="shared" si="114"/>
        <v>-0.60574018126888218</v>
      </c>
      <c r="AH164" s="10">
        <f t="shared" si="114"/>
        <v>-3.3444816053511683E-2</v>
      </c>
      <c r="AI164" s="10">
        <f t="shared" si="114"/>
        <v>-0.23529411764705888</v>
      </c>
      <c r="AJ164" s="10">
        <f t="shared" si="85"/>
        <v>7.8034682080924789E-2</v>
      </c>
      <c r="AK164" s="10">
        <f t="shared" si="85"/>
        <v>-0.54567901234567895</v>
      </c>
      <c r="AL164" s="10">
        <f t="shared" si="85"/>
        <v>-0.40705882352941181</v>
      </c>
      <c r="AM164" s="11">
        <f t="shared" si="99"/>
        <v>3361</v>
      </c>
      <c r="AN164" s="11">
        <f t="shared" si="100"/>
        <v>3340</v>
      </c>
      <c r="AO164" s="12">
        <f t="shared" si="101"/>
        <v>6.2874251497007094E-3</v>
      </c>
      <c r="AP164" s="13"/>
      <c r="AQ164" s="13"/>
      <c r="AR164" s="14"/>
      <c r="AS164" s="15"/>
    </row>
    <row r="165" spans="1:49" x14ac:dyDescent="0.25">
      <c r="A165" s="6" t="str">
        <f>[1]Φύλλο1!A269</f>
        <v>ΛΕΣΒΟΣ</v>
      </c>
      <c r="B165" s="6" t="str">
        <f>[1]Φύλλο1!B269</f>
        <v>OTR</v>
      </c>
      <c r="C165" s="7">
        <f>[1]Φύλλο1!P269</f>
        <v>0</v>
      </c>
      <c r="D165" s="7">
        <f>[1]Φύλλο1!Q269</f>
        <v>0</v>
      </c>
      <c r="E165" s="7">
        <f>[1]Φύλλο1!R269</f>
        <v>20</v>
      </c>
      <c r="F165" s="7">
        <f>[1]Φύλλο1!S269</f>
        <v>0</v>
      </c>
      <c r="G165" s="7">
        <f>[1]Φύλλο1!T269</f>
        <v>2</v>
      </c>
      <c r="H165" s="7">
        <f>[1]Φύλλο1!U269</f>
        <v>0</v>
      </c>
      <c r="I165" s="7">
        <f>[1]Φύλλο1!V269</f>
        <v>7</v>
      </c>
      <c r="J165" s="7">
        <f>[1]Φύλλο1!W269</f>
        <v>0</v>
      </c>
      <c r="K165" s="7">
        <f>[1]Φύλλο1!X269</f>
        <v>0</v>
      </c>
      <c r="L165" s="7">
        <f>[1]Φύλλο1!Y269</f>
        <v>33</v>
      </c>
      <c r="M165" s="7">
        <f>[1]Φύλλο1!Z269</f>
        <v>0</v>
      </c>
      <c r="N165" s="7">
        <f>[1]Φύλλο1!AA269</f>
        <v>0</v>
      </c>
      <c r="O165" s="8">
        <v>0</v>
      </c>
      <c r="P165" s="8">
        <v>0</v>
      </c>
      <c r="Q165" s="8">
        <v>0</v>
      </c>
      <c r="R165" s="8">
        <v>0</v>
      </c>
      <c r="S165" s="8">
        <v>2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30</v>
      </c>
      <c r="Z165" s="9">
        <v>0</v>
      </c>
      <c r="AA165" s="10" t="e">
        <f t="shared" si="126"/>
        <v>#DIV/0!</v>
      </c>
      <c r="AB165" s="10" t="e">
        <f t="shared" si="126"/>
        <v>#DIV/0!</v>
      </c>
      <c r="AC165" s="10" t="e">
        <f t="shared" si="126"/>
        <v>#DIV/0!</v>
      </c>
      <c r="AD165" s="10" t="e">
        <f t="shared" si="126"/>
        <v>#DIV/0!</v>
      </c>
      <c r="AE165" s="10">
        <f t="shared" si="126"/>
        <v>0</v>
      </c>
      <c r="AF165" s="10" t="e">
        <f t="shared" si="126"/>
        <v>#DIV/0!</v>
      </c>
      <c r="AG165" s="10" t="e">
        <f t="shared" si="114"/>
        <v>#DIV/0!</v>
      </c>
      <c r="AH165" s="10" t="e">
        <f t="shared" si="114"/>
        <v>#DIV/0!</v>
      </c>
      <c r="AI165" s="10" t="e">
        <f t="shared" si="114"/>
        <v>#DIV/0!</v>
      </c>
      <c r="AJ165" s="10" t="e">
        <f t="shared" si="85"/>
        <v>#DIV/0!</v>
      </c>
      <c r="AK165" s="10">
        <f t="shared" si="85"/>
        <v>-1</v>
      </c>
      <c r="AL165" s="10" t="e">
        <f t="shared" si="85"/>
        <v>#DIV/0!</v>
      </c>
      <c r="AM165" s="11">
        <f t="shared" si="99"/>
        <v>62</v>
      </c>
      <c r="AN165" s="11">
        <f t="shared" si="100"/>
        <v>32</v>
      </c>
      <c r="AO165" s="12">
        <f t="shared" si="101"/>
        <v>0.9375</v>
      </c>
      <c r="AP165" s="16"/>
      <c r="AQ165" s="16"/>
      <c r="AR165" s="14"/>
      <c r="AS165" s="15"/>
    </row>
    <row r="166" spans="1:49" x14ac:dyDescent="0.25">
      <c r="A166" s="6" t="str">
        <f>[1]Φύλλο1!A337</f>
        <v>ΛΕΣΒΟΣ</v>
      </c>
      <c r="B166" s="6" t="str">
        <f>[1]Φύλλο1!B337</f>
        <v>AGR</v>
      </c>
      <c r="C166" s="7">
        <f>[1]Φύλλο1!P337</f>
        <v>0</v>
      </c>
      <c r="D166" s="7">
        <f>[1]Φύλλο1!Q337</f>
        <v>9</v>
      </c>
      <c r="E166" s="7">
        <f>[1]Φύλλο1!R337</f>
        <v>0</v>
      </c>
      <c r="F166" s="7">
        <f>[1]Φύλλο1!S337</f>
        <v>0</v>
      </c>
      <c r="G166" s="7">
        <f>[1]Φύλλο1!T337</f>
        <v>0</v>
      </c>
      <c r="H166" s="7">
        <f>[1]Φύλλο1!U337</f>
        <v>0</v>
      </c>
      <c r="I166" s="7">
        <f>[1]Φύλλο1!V337</f>
        <v>0</v>
      </c>
      <c r="J166" s="7">
        <f>[1]Φύλλο1!W337</f>
        <v>0</v>
      </c>
      <c r="K166" s="7">
        <f>[1]Φύλλο1!X337</f>
        <v>0</v>
      </c>
      <c r="L166" s="7">
        <f>[1]Φύλλο1!Y337</f>
        <v>0</v>
      </c>
      <c r="M166" s="7">
        <f>[1]Φύλλο1!Z337</f>
        <v>0</v>
      </c>
      <c r="N166" s="7">
        <f>[1]Φύλλο1!AA337</f>
        <v>7</v>
      </c>
      <c r="O166" s="8">
        <v>5</v>
      </c>
      <c r="P166" s="8">
        <v>0</v>
      </c>
      <c r="Q166" s="8">
        <v>0</v>
      </c>
      <c r="R166" s="8">
        <v>0</v>
      </c>
      <c r="S166" s="8">
        <v>2</v>
      </c>
      <c r="T166" s="8">
        <v>0</v>
      </c>
      <c r="U166" s="8">
        <v>3</v>
      </c>
      <c r="V166" s="8">
        <v>1</v>
      </c>
      <c r="W166" s="8">
        <v>0</v>
      </c>
      <c r="X166" s="8">
        <v>15</v>
      </c>
      <c r="Y166" s="8">
        <v>54</v>
      </c>
      <c r="Z166" s="9">
        <v>12</v>
      </c>
      <c r="AA166" s="10">
        <f t="shared" si="126"/>
        <v>-1</v>
      </c>
      <c r="AB166" s="10" t="e">
        <f t="shared" si="126"/>
        <v>#DIV/0!</v>
      </c>
      <c r="AC166" s="10" t="e">
        <f t="shared" si="126"/>
        <v>#DIV/0!</v>
      </c>
      <c r="AD166" s="10" t="e">
        <f t="shared" si="126"/>
        <v>#DIV/0!</v>
      </c>
      <c r="AE166" s="10">
        <f t="shared" si="126"/>
        <v>-1</v>
      </c>
      <c r="AF166" s="10" t="e">
        <f t="shared" si="126"/>
        <v>#DIV/0!</v>
      </c>
      <c r="AG166" s="10">
        <f t="shared" si="114"/>
        <v>-1</v>
      </c>
      <c r="AH166" s="10">
        <f t="shared" si="114"/>
        <v>-1</v>
      </c>
      <c r="AI166" s="10" t="e">
        <f t="shared" si="114"/>
        <v>#DIV/0!</v>
      </c>
      <c r="AJ166" s="10">
        <f t="shared" si="85"/>
        <v>-1</v>
      </c>
      <c r="AK166" s="10">
        <f t="shared" si="85"/>
        <v>-1</v>
      </c>
      <c r="AL166" s="10">
        <f t="shared" si="85"/>
        <v>-0.41666666666666663</v>
      </c>
      <c r="AM166" s="11">
        <f t="shared" si="99"/>
        <v>16</v>
      </c>
      <c r="AN166" s="11">
        <f t="shared" si="100"/>
        <v>92</v>
      </c>
      <c r="AO166" s="12">
        <f t="shared" si="101"/>
        <v>-0.82608695652173914</v>
      </c>
      <c r="AP166" s="16"/>
      <c r="AQ166" s="16"/>
      <c r="AR166" s="14"/>
      <c r="AS166" s="15"/>
    </row>
    <row r="167" spans="1:49" x14ac:dyDescent="0.25">
      <c r="A167" s="6" t="str">
        <f>[1]Φύλλο1!A26</f>
        <v>ΛΕΥΚΑΔΑ</v>
      </c>
      <c r="B167" s="6" t="str">
        <f>[1]Φύλλο1!B26</f>
        <v>PA</v>
      </c>
      <c r="C167" s="7">
        <f>[1]Φύλλο1!P26</f>
        <v>0</v>
      </c>
      <c r="D167" s="7">
        <f>[1]Φύλλο1!Q26</f>
        <v>1430</v>
      </c>
      <c r="E167" s="7">
        <f>[1]Φύλλο1!R26</f>
        <v>1305</v>
      </c>
      <c r="F167" s="7">
        <f>[1]Φύλλο1!S26</f>
        <v>0</v>
      </c>
      <c r="G167" s="7">
        <f>[1]Φύλλο1!T26</f>
        <v>0</v>
      </c>
      <c r="H167" s="7">
        <f>[1]Φύλλο1!U26</f>
        <v>3744</v>
      </c>
      <c r="I167" s="7">
        <f>[1]Φύλλο1!V26</f>
        <v>0</v>
      </c>
      <c r="J167" s="7">
        <f>[1]Φύλλο1!W26</f>
        <v>0</v>
      </c>
      <c r="K167" s="7">
        <f>[1]Φύλλο1!X26</f>
        <v>0</v>
      </c>
      <c r="L167" s="7">
        <f>[1]Φύλλο1!Y26</f>
        <v>2173</v>
      </c>
      <c r="M167" s="7">
        <f>[1]Φύλλο1!Z26</f>
        <v>0</v>
      </c>
      <c r="N167" s="7">
        <f>[1]Φύλλο1!AA26</f>
        <v>2737</v>
      </c>
      <c r="O167" s="8">
        <v>0</v>
      </c>
      <c r="P167" s="8">
        <v>1300</v>
      </c>
      <c r="Q167" s="8">
        <v>0</v>
      </c>
      <c r="R167" s="8">
        <v>603</v>
      </c>
      <c r="S167" s="8">
        <v>1260</v>
      </c>
      <c r="T167" s="8">
        <v>0</v>
      </c>
      <c r="U167" s="8">
        <v>2575</v>
      </c>
      <c r="V167" s="8">
        <v>0</v>
      </c>
      <c r="W167" s="8">
        <v>1215</v>
      </c>
      <c r="X167" s="8">
        <v>0</v>
      </c>
      <c r="Y167" s="8">
        <v>0</v>
      </c>
      <c r="Z167" s="9">
        <v>1331</v>
      </c>
      <c r="AA167" s="10" t="e">
        <f t="shared" si="126"/>
        <v>#DIV/0!</v>
      </c>
      <c r="AB167" s="10">
        <f t="shared" si="126"/>
        <v>0.10000000000000009</v>
      </c>
      <c r="AC167" s="10" t="e">
        <f t="shared" si="126"/>
        <v>#DIV/0!</v>
      </c>
      <c r="AD167" s="10">
        <f t="shared" si="126"/>
        <v>-1</v>
      </c>
      <c r="AE167" s="10">
        <f t="shared" si="126"/>
        <v>-1</v>
      </c>
      <c r="AF167" s="10" t="e">
        <f t="shared" si="126"/>
        <v>#DIV/0!</v>
      </c>
      <c r="AG167" s="10">
        <f t="shared" si="114"/>
        <v>-1</v>
      </c>
      <c r="AH167" s="10" t="e">
        <f t="shared" si="114"/>
        <v>#DIV/0!</v>
      </c>
      <c r="AI167" s="10">
        <f t="shared" si="114"/>
        <v>-1</v>
      </c>
      <c r="AJ167" s="10" t="e">
        <f t="shared" si="85"/>
        <v>#DIV/0!</v>
      </c>
      <c r="AK167" s="10" t="e">
        <f t="shared" si="85"/>
        <v>#DIV/0!</v>
      </c>
      <c r="AL167" s="10">
        <f t="shared" si="85"/>
        <v>1.0563486100676185</v>
      </c>
      <c r="AM167" s="11">
        <f t="shared" si="99"/>
        <v>11389</v>
      </c>
      <c r="AN167" s="11">
        <f t="shared" si="100"/>
        <v>8284</v>
      </c>
      <c r="AO167" s="12">
        <f t="shared" si="101"/>
        <v>0.37481892805408012</v>
      </c>
      <c r="AP167" s="13">
        <f t="shared" si="115"/>
        <v>120.81200000000001</v>
      </c>
      <c r="AQ167" s="13">
        <f t="shared" ref="AQ167" si="130">AN167*$AV$1+AN168*$AV$2+AN169*$AW$3+AN170*$AV$4+AN171*$AV$5</f>
        <v>80.928000000000011</v>
      </c>
      <c r="AR167" s="14">
        <f t="shared" ref="AR167" si="131">(AP167/AQ167)-1</f>
        <v>0.49283313562672992</v>
      </c>
      <c r="AS167" s="15">
        <f t="shared" ref="AS167" si="132">AP167/$AV$6</f>
        <v>2.6417950911488417E-3</v>
      </c>
    </row>
    <row r="168" spans="1:49" x14ac:dyDescent="0.25">
      <c r="A168" s="6" t="str">
        <f>[1]Φύλλο1!A94</f>
        <v>ΛΕΥΚΑΔΑ</v>
      </c>
      <c r="B168" s="6" t="str">
        <f>[1]Φύλλο1!B94</f>
        <v>TR</v>
      </c>
      <c r="C168" s="7">
        <f>[1]Φύλλο1!P94</f>
        <v>0</v>
      </c>
      <c r="D168" s="7">
        <f>[1]Φύλλο1!Q94</f>
        <v>59</v>
      </c>
      <c r="E168" s="7">
        <f>[1]Φύλλο1!R94</f>
        <v>62</v>
      </c>
      <c r="F168" s="7">
        <f>[1]Φύλλο1!S94</f>
        <v>0</v>
      </c>
      <c r="G168" s="7">
        <f>[1]Φύλλο1!T94</f>
        <v>0</v>
      </c>
      <c r="H168" s="7">
        <f>[1]Φύλλο1!U94</f>
        <v>226</v>
      </c>
      <c r="I168" s="7">
        <f>[1]Φύλλο1!V94</f>
        <v>0</v>
      </c>
      <c r="J168" s="7">
        <f>[1]Φύλλο1!W94</f>
        <v>0</v>
      </c>
      <c r="K168" s="7">
        <f>[1]Φύλλο1!X94</f>
        <v>0</v>
      </c>
      <c r="L168" s="7">
        <f>[1]Φύλλο1!Y94</f>
        <v>67</v>
      </c>
      <c r="M168" s="7">
        <f>[1]Φύλλο1!Z94</f>
        <v>0</v>
      </c>
      <c r="N168" s="7">
        <f>[1]Φύλλο1!AA94</f>
        <v>130</v>
      </c>
      <c r="O168" s="8">
        <v>0</v>
      </c>
      <c r="P168" s="8">
        <v>8</v>
      </c>
      <c r="Q168" s="8">
        <v>0</v>
      </c>
      <c r="R168" s="8">
        <v>9</v>
      </c>
      <c r="S168" s="8">
        <v>81</v>
      </c>
      <c r="T168" s="8">
        <v>0</v>
      </c>
      <c r="U168" s="8">
        <v>74</v>
      </c>
      <c r="V168" s="8">
        <v>0</v>
      </c>
      <c r="W168" s="8">
        <v>25</v>
      </c>
      <c r="X168" s="8">
        <v>0</v>
      </c>
      <c r="Y168" s="8">
        <v>0</v>
      </c>
      <c r="Z168" s="9">
        <v>51</v>
      </c>
      <c r="AA168" s="10" t="e">
        <f t="shared" si="126"/>
        <v>#DIV/0!</v>
      </c>
      <c r="AB168" s="10">
        <f t="shared" si="126"/>
        <v>6.375</v>
      </c>
      <c r="AC168" s="10" t="e">
        <f t="shared" si="126"/>
        <v>#DIV/0!</v>
      </c>
      <c r="AD168" s="10">
        <f t="shared" si="126"/>
        <v>-1</v>
      </c>
      <c r="AE168" s="10">
        <f t="shared" si="126"/>
        <v>-1</v>
      </c>
      <c r="AF168" s="10" t="e">
        <f t="shared" si="126"/>
        <v>#DIV/0!</v>
      </c>
      <c r="AG168" s="10">
        <f t="shared" si="114"/>
        <v>-1</v>
      </c>
      <c r="AH168" s="10" t="e">
        <f t="shared" si="114"/>
        <v>#DIV/0!</v>
      </c>
      <c r="AI168" s="10">
        <f t="shared" si="114"/>
        <v>-1</v>
      </c>
      <c r="AJ168" s="10" t="e">
        <f t="shared" si="85"/>
        <v>#DIV/0!</v>
      </c>
      <c r="AK168" s="10" t="e">
        <f t="shared" si="85"/>
        <v>#DIV/0!</v>
      </c>
      <c r="AL168" s="10">
        <f t="shared" si="85"/>
        <v>1.5490196078431371</v>
      </c>
      <c r="AM168" s="11">
        <f t="shared" si="99"/>
        <v>544</v>
      </c>
      <c r="AN168" s="11">
        <f t="shared" si="100"/>
        <v>248</v>
      </c>
      <c r="AO168" s="12">
        <f t="shared" si="101"/>
        <v>1.193548387096774</v>
      </c>
      <c r="AP168" s="13"/>
      <c r="AQ168" s="13"/>
      <c r="AR168" s="14"/>
      <c r="AS168" s="15"/>
    </row>
    <row r="169" spans="1:49" x14ac:dyDescent="0.25">
      <c r="A169" s="6" t="str">
        <f>[1]Φύλλο1!A162</f>
        <v>ΛΕΥΚΑΔΑ</v>
      </c>
      <c r="B169" s="6" t="str">
        <f>[1]Φύλλο1!B162</f>
        <v>MO</v>
      </c>
      <c r="C169" s="7">
        <f>[1]Φύλλο1!P162</f>
        <v>0</v>
      </c>
      <c r="D169" s="7">
        <f>[1]Φύλλο1!Q162</f>
        <v>45</v>
      </c>
      <c r="E169" s="7">
        <f>[1]Φύλλο1!R162</f>
        <v>70</v>
      </c>
      <c r="F169" s="7">
        <f>[1]Φύλλο1!S162</f>
        <v>0</v>
      </c>
      <c r="G169" s="7">
        <f>[1]Φύλλο1!T162</f>
        <v>0</v>
      </c>
      <c r="H169" s="7">
        <f>[1]Φύλλο1!U162</f>
        <v>258</v>
      </c>
      <c r="I169" s="7">
        <f>[1]Φύλλο1!V162</f>
        <v>0</v>
      </c>
      <c r="J169" s="7">
        <f>[1]Φύλλο1!W162</f>
        <v>0</v>
      </c>
      <c r="K169" s="7">
        <f>[1]Φύλλο1!X162</f>
        <v>0</v>
      </c>
      <c r="L169" s="7">
        <f>[1]Φύλλο1!Y162</f>
        <v>79</v>
      </c>
      <c r="M169" s="7">
        <f>[1]Φύλλο1!Z162</f>
        <v>0</v>
      </c>
      <c r="N169" s="7">
        <f>[1]Φύλλο1!AA162</f>
        <v>148</v>
      </c>
      <c r="O169" s="8">
        <v>0</v>
      </c>
      <c r="P169" s="8">
        <v>59</v>
      </c>
      <c r="Q169" s="8">
        <v>0</v>
      </c>
      <c r="R169" s="8">
        <v>12</v>
      </c>
      <c r="S169" s="8">
        <v>45</v>
      </c>
      <c r="T169" s="8">
        <v>0</v>
      </c>
      <c r="U169" s="8">
        <v>228</v>
      </c>
      <c r="V169" s="8">
        <v>0</v>
      </c>
      <c r="W169" s="8">
        <v>89</v>
      </c>
      <c r="X169" s="8">
        <v>0</v>
      </c>
      <c r="Y169" s="8">
        <v>0</v>
      </c>
      <c r="Z169" s="9">
        <v>81</v>
      </c>
      <c r="AA169" s="10" t="e">
        <f t="shared" si="126"/>
        <v>#DIV/0!</v>
      </c>
      <c r="AB169" s="10">
        <f t="shared" si="126"/>
        <v>-0.23728813559322037</v>
      </c>
      <c r="AC169" s="10" t="e">
        <f t="shared" si="126"/>
        <v>#DIV/0!</v>
      </c>
      <c r="AD169" s="10">
        <f t="shared" si="126"/>
        <v>-1</v>
      </c>
      <c r="AE169" s="10">
        <f t="shared" si="126"/>
        <v>-1</v>
      </c>
      <c r="AF169" s="10" t="e">
        <f t="shared" si="126"/>
        <v>#DIV/0!</v>
      </c>
      <c r="AG169" s="10">
        <f t="shared" si="114"/>
        <v>-1</v>
      </c>
      <c r="AH169" s="10" t="e">
        <f t="shared" si="114"/>
        <v>#DIV/0!</v>
      </c>
      <c r="AI169" s="10">
        <f t="shared" si="114"/>
        <v>-1</v>
      </c>
      <c r="AJ169" s="10" t="e">
        <f t="shared" si="85"/>
        <v>#DIV/0!</v>
      </c>
      <c r="AK169" s="10" t="e">
        <f t="shared" si="85"/>
        <v>#DIV/0!</v>
      </c>
      <c r="AL169" s="10">
        <f t="shared" si="85"/>
        <v>0.82716049382716039</v>
      </c>
      <c r="AM169" s="11">
        <f t="shared" si="99"/>
        <v>600</v>
      </c>
      <c r="AN169" s="11">
        <f t="shared" si="100"/>
        <v>514</v>
      </c>
      <c r="AO169" s="12">
        <f t="shared" si="101"/>
        <v>0.16731517509727634</v>
      </c>
      <c r="AP169" s="13"/>
      <c r="AQ169" s="13"/>
      <c r="AR169" s="14"/>
      <c r="AS169" s="15"/>
    </row>
    <row r="170" spans="1:49" x14ac:dyDescent="0.25">
      <c r="A170" s="6" t="str">
        <f>[1]Φύλλο1!A230</f>
        <v>ΛΕΥΚΑΔΑ</v>
      </c>
      <c r="B170" s="6" t="str">
        <f>[1]Φύλλο1!B230</f>
        <v>OTR</v>
      </c>
      <c r="C170" s="7">
        <f>[1]Φύλλο1!P230</f>
        <v>0</v>
      </c>
      <c r="D170" s="7">
        <f>[1]Φύλλο1!Q230</f>
        <v>0</v>
      </c>
      <c r="E170" s="7">
        <f>[1]Φύλλο1!R230</f>
        <v>0</v>
      </c>
      <c r="F170" s="7">
        <f>[1]Φύλλο1!S230</f>
        <v>0</v>
      </c>
      <c r="G170" s="7">
        <f>[1]Φύλλο1!T230</f>
        <v>0</v>
      </c>
      <c r="H170" s="7">
        <f>[1]Φύλλο1!U230</f>
        <v>0</v>
      </c>
      <c r="I170" s="7">
        <f>[1]Φύλλο1!V230</f>
        <v>0</v>
      </c>
      <c r="J170" s="7">
        <f>[1]Φύλλο1!W230</f>
        <v>0</v>
      </c>
      <c r="K170" s="7">
        <f>[1]Φύλλο1!X230</f>
        <v>0</v>
      </c>
      <c r="L170" s="7">
        <f>[1]Φύλλο1!Y230</f>
        <v>0</v>
      </c>
      <c r="M170" s="7">
        <f>[1]Φύλλο1!Z230</f>
        <v>0</v>
      </c>
      <c r="N170" s="7">
        <f>[1]Φύλλο1!AA230</f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9">
        <v>0</v>
      </c>
      <c r="AA170" s="10" t="e">
        <f t="shared" si="126"/>
        <v>#DIV/0!</v>
      </c>
      <c r="AB170" s="10" t="e">
        <f t="shared" si="126"/>
        <v>#DIV/0!</v>
      </c>
      <c r="AC170" s="10" t="e">
        <f t="shared" si="126"/>
        <v>#DIV/0!</v>
      </c>
      <c r="AD170" s="10" t="e">
        <f t="shared" si="126"/>
        <v>#DIV/0!</v>
      </c>
      <c r="AE170" s="10" t="e">
        <f t="shared" si="126"/>
        <v>#DIV/0!</v>
      </c>
      <c r="AF170" s="10" t="e">
        <f t="shared" si="126"/>
        <v>#DIV/0!</v>
      </c>
      <c r="AG170" s="10" t="e">
        <f t="shared" si="114"/>
        <v>#DIV/0!</v>
      </c>
      <c r="AH170" s="10" t="e">
        <f t="shared" si="114"/>
        <v>#DIV/0!</v>
      </c>
      <c r="AI170" s="10" t="e">
        <f t="shared" si="114"/>
        <v>#DIV/0!</v>
      </c>
      <c r="AJ170" s="10" t="e">
        <f t="shared" si="85"/>
        <v>#DIV/0!</v>
      </c>
      <c r="AK170" s="10" t="e">
        <f t="shared" si="85"/>
        <v>#DIV/0!</v>
      </c>
      <c r="AL170" s="10" t="e">
        <f t="shared" si="85"/>
        <v>#DIV/0!</v>
      </c>
      <c r="AM170" s="11">
        <f t="shared" si="99"/>
        <v>0</v>
      </c>
      <c r="AN170" s="11">
        <f t="shared" si="100"/>
        <v>0</v>
      </c>
      <c r="AO170" s="12" t="e">
        <f t="shared" si="101"/>
        <v>#DIV/0!</v>
      </c>
      <c r="AP170" s="16"/>
      <c r="AQ170" s="16"/>
      <c r="AR170" s="14"/>
      <c r="AS170" s="15"/>
    </row>
    <row r="171" spans="1:49" x14ac:dyDescent="0.25">
      <c r="A171" s="6" t="str">
        <f>[1]Φύλλο1!A298</f>
        <v>ΛΕΥΚΑΔΑ</v>
      </c>
      <c r="B171" s="6" t="str">
        <f>[1]Φύλλο1!B298</f>
        <v>AGR</v>
      </c>
      <c r="C171" s="7">
        <f>[1]Φύλλο1!P298</f>
        <v>0</v>
      </c>
      <c r="D171" s="7">
        <f>[1]Φύλλο1!Q298</f>
        <v>0</v>
      </c>
      <c r="E171" s="7">
        <f>[1]Φύλλο1!R298</f>
        <v>0</v>
      </c>
      <c r="F171" s="7">
        <f>[1]Φύλλο1!S298</f>
        <v>0</v>
      </c>
      <c r="G171" s="7">
        <f>[1]Φύλλο1!T298</f>
        <v>0</v>
      </c>
      <c r="H171" s="7">
        <f>[1]Φύλλο1!U298</f>
        <v>0</v>
      </c>
      <c r="I171" s="7">
        <f>[1]Φύλλο1!V298</f>
        <v>0</v>
      </c>
      <c r="J171" s="7">
        <f>[1]Φύλλο1!W298</f>
        <v>0</v>
      </c>
      <c r="K171" s="7">
        <f>[1]Φύλλο1!X298</f>
        <v>0</v>
      </c>
      <c r="L171" s="7">
        <f>[1]Φύλλο1!Y298</f>
        <v>0</v>
      </c>
      <c r="M171" s="7">
        <f>[1]Φύλλο1!Z298</f>
        <v>0</v>
      </c>
      <c r="N171" s="7">
        <f>[1]Φύλλο1!AA298</f>
        <v>1</v>
      </c>
      <c r="O171" s="8">
        <v>0</v>
      </c>
      <c r="P171" s="8">
        <v>0</v>
      </c>
      <c r="Q171" s="8">
        <v>0</v>
      </c>
      <c r="R171" s="8">
        <v>0</v>
      </c>
      <c r="S171" s="8">
        <v>2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9">
        <v>0</v>
      </c>
      <c r="AA171" s="10" t="e">
        <f t="shared" si="126"/>
        <v>#DIV/0!</v>
      </c>
      <c r="AB171" s="10" t="e">
        <f t="shared" si="126"/>
        <v>#DIV/0!</v>
      </c>
      <c r="AC171" s="10" t="e">
        <f t="shared" si="126"/>
        <v>#DIV/0!</v>
      </c>
      <c r="AD171" s="10" t="e">
        <f t="shared" si="126"/>
        <v>#DIV/0!</v>
      </c>
      <c r="AE171" s="10">
        <f t="shared" si="126"/>
        <v>-1</v>
      </c>
      <c r="AF171" s="10" t="e">
        <f t="shared" si="126"/>
        <v>#DIV/0!</v>
      </c>
      <c r="AG171" s="10" t="e">
        <f t="shared" si="114"/>
        <v>#DIV/0!</v>
      </c>
      <c r="AH171" s="10" t="e">
        <f t="shared" si="114"/>
        <v>#DIV/0!</v>
      </c>
      <c r="AI171" s="10" t="e">
        <f t="shared" si="114"/>
        <v>#DIV/0!</v>
      </c>
      <c r="AJ171" s="10" t="e">
        <f t="shared" si="85"/>
        <v>#DIV/0!</v>
      </c>
      <c r="AK171" s="10" t="e">
        <f t="shared" si="85"/>
        <v>#DIV/0!</v>
      </c>
      <c r="AL171" s="10" t="e">
        <f t="shared" si="85"/>
        <v>#DIV/0!</v>
      </c>
      <c r="AM171" s="11">
        <f t="shared" si="99"/>
        <v>1</v>
      </c>
      <c r="AN171" s="11">
        <f t="shared" si="100"/>
        <v>2</v>
      </c>
      <c r="AO171" s="12">
        <f t="shared" si="101"/>
        <v>-0.5</v>
      </c>
      <c r="AP171" s="16"/>
      <c r="AQ171" s="16"/>
      <c r="AR171" s="14"/>
      <c r="AS171" s="15"/>
    </row>
    <row r="172" spans="1:49" x14ac:dyDescent="0.25">
      <c r="A172" s="6" t="str">
        <f>[1]Φύλλο1!A32</f>
        <v>ΜΑΓΝΗΣΙΑ</v>
      </c>
      <c r="B172" s="6" t="str">
        <f>[1]Φύλλο1!B32</f>
        <v>PA</v>
      </c>
      <c r="C172" s="7">
        <f>[1]Φύλλο1!P32</f>
        <v>7780</v>
      </c>
      <c r="D172" s="7">
        <f>[1]Φύλλο1!Q32</f>
        <v>5450</v>
      </c>
      <c r="E172" s="7">
        <f>[1]Φύλλο1!R32</f>
        <v>4428</v>
      </c>
      <c r="F172" s="7">
        <f>[1]Φύλλο1!S32</f>
        <v>4700</v>
      </c>
      <c r="G172" s="7">
        <f>[1]Φύλλο1!T32</f>
        <v>3655</v>
      </c>
      <c r="H172" s="7">
        <f>[1]Φύλλο1!U32</f>
        <v>6798</v>
      </c>
      <c r="I172" s="7">
        <f>[1]Φύλλο1!V32</f>
        <v>4966</v>
      </c>
      <c r="J172" s="7">
        <f>[1]Φύλλο1!W32</f>
        <v>7443</v>
      </c>
      <c r="K172" s="7">
        <f>[1]Φύλλο1!X32</f>
        <v>3386</v>
      </c>
      <c r="L172" s="7">
        <f>[1]Φύλλο1!Y32</f>
        <v>7310</v>
      </c>
      <c r="M172" s="7">
        <f>[1]Φύλλο1!Z32</f>
        <v>7460</v>
      </c>
      <c r="N172" s="7">
        <f>[1]Φύλλο1!AA32</f>
        <v>4725</v>
      </c>
      <c r="O172" s="8">
        <v>5680</v>
      </c>
      <c r="P172" s="8">
        <v>2550</v>
      </c>
      <c r="Q172" s="8">
        <v>3210</v>
      </c>
      <c r="R172" s="8">
        <v>4030</v>
      </c>
      <c r="S172" s="8">
        <v>4400</v>
      </c>
      <c r="T172" s="8">
        <v>4898</v>
      </c>
      <c r="U172" s="8">
        <v>6216</v>
      </c>
      <c r="V172" s="8">
        <v>4330</v>
      </c>
      <c r="W172" s="8">
        <v>6175</v>
      </c>
      <c r="X172" s="8">
        <v>8010</v>
      </c>
      <c r="Y172" s="8">
        <v>4335</v>
      </c>
      <c r="Z172" s="9">
        <v>7540</v>
      </c>
      <c r="AA172" s="10">
        <f t="shared" si="126"/>
        <v>0.36971830985915499</v>
      </c>
      <c r="AB172" s="10">
        <f t="shared" si="126"/>
        <v>1.1372549019607843</v>
      </c>
      <c r="AC172" s="10">
        <f t="shared" si="126"/>
        <v>0.37943925233644871</v>
      </c>
      <c r="AD172" s="10">
        <f t="shared" si="126"/>
        <v>0.16625310173697261</v>
      </c>
      <c r="AE172" s="10">
        <f t="shared" si="126"/>
        <v>-0.16931818181818181</v>
      </c>
      <c r="AF172" s="10">
        <f t="shared" si="126"/>
        <v>0.38791343405471612</v>
      </c>
      <c r="AG172" s="10">
        <f t="shared" si="114"/>
        <v>-0.20109395109395112</v>
      </c>
      <c r="AH172" s="10">
        <f t="shared" si="114"/>
        <v>0.71893764434180141</v>
      </c>
      <c r="AI172" s="10">
        <f t="shared" si="114"/>
        <v>-0.45165991902834013</v>
      </c>
      <c r="AJ172" s="10">
        <f t="shared" si="85"/>
        <v>-8.739076154806491E-2</v>
      </c>
      <c r="AK172" s="10">
        <f t="shared" si="85"/>
        <v>0.72087658592848913</v>
      </c>
      <c r="AL172" s="10">
        <f t="shared" si="85"/>
        <v>-0.37334217506631295</v>
      </c>
      <c r="AM172" s="11">
        <f t="shared" si="99"/>
        <v>68101</v>
      </c>
      <c r="AN172" s="11">
        <f t="shared" si="100"/>
        <v>61374</v>
      </c>
      <c r="AO172" s="12">
        <f t="shared" si="101"/>
        <v>0.10960667383582634</v>
      </c>
      <c r="AP172" s="13">
        <f t="shared" ref="AP172" si="133">AM172*$AV$1+AM173*$AV$2+AM174*$AV$3+AM175*$AV$4+AM176*$AV$5</f>
        <v>859.45400000000006</v>
      </c>
      <c r="AQ172" s="13">
        <f t="shared" ref="AQ172" si="134">AN172*$AV$1+AN173*$AV$2+AN174*$AW$3+AN175*$AV$4+AN176*$AV$5</f>
        <v>791.66799999999989</v>
      </c>
      <c r="AR172" s="14">
        <f t="shared" ref="AR172" si="135">(AP172/AQ172)-1</f>
        <v>8.5624276843323521E-2</v>
      </c>
      <c r="AS172" s="15">
        <f t="shared" ref="AS172" si="136">AP172/$AV$6</f>
        <v>1.8793674123996264E-2</v>
      </c>
    </row>
    <row r="173" spans="1:49" x14ac:dyDescent="0.25">
      <c r="A173" s="6" t="str">
        <f>[1]Φύλλο1!A100</f>
        <v>ΜΑΓΝΗΣΙΑ</v>
      </c>
      <c r="B173" s="6" t="str">
        <f>[1]Φύλλο1!B100</f>
        <v>TR</v>
      </c>
      <c r="C173" s="7">
        <f>[1]Φύλλο1!P100</f>
        <v>296</v>
      </c>
      <c r="D173" s="7">
        <f>[1]Φύλλο1!Q100</f>
        <v>501</v>
      </c>
      <c r="E173" s="7">
        <f>[1]Φύλλο1!R100</f>
        <v>219</v>
      </c>
      <c r="F173" s="7">
        <f>[1]Φύλλο1!S100</f>
        <v>489</v>
      </c>
      <c r="G173" s="7">
        <f>[1]Φύλλο1!T100</f>
        <v>155</v>
      </c>
      <c r="H173" s="7">
        <f>[1]Φύλλο1!U100</f>
        <v>899</v>
      </c>
      <c r="I173" s="7">
        <f>[1]Φύλλο1!V100</f>
        <v>708</v>
      </c>
      <c r="J173" s="7">
        <f>[1]Φύλλο1!W100</f>
        <v>545</v>
      </c>
      <c r="K173" s="7">
        <f>[1]Φύλλο1!X100</f>
        <v>319</v>
      </c>
      <c r="L173" s="7">
        <f>[1]Φύλλο1!Y100</f>
        <v>635</v>
      </c>
      <c r="M173" s="7">
        <f>[1]Φύλλο1!Z100</f>
        <v>571</v>
      </c>
      <c r="N173" s="7">
        <f>[1]Φύλλο1!AA100</f>
        <v>191</v>
      </c>
      <c r="O173" s="8">
        <v>266</v>
      </c>
      <c r="P173" s="8">
        <v>126</v>
      </c>
      <c r="Q173" s="8">
        <v>290</v>
      </c>
      <c r="R173" s="8">
        <v>312</v>
      </c>
      <c r="S173" s="8">
        <v>475</v>
      </c>
      <c r="T173" s="8">
        <v>577</v>
      </c>
      <c r="U173" s="8">
        <v>769</v>
      </c>
      <c r="V173" s="8">
        <v>646</v>
      </c>
      <c r="W173" s="8">
        <v>349</v>
      </c>
      <c r="X173" s="8">
        <v>786</v>
      </c>
      <c r="Y173" s="8">
        <v>374</v>
      </c>
      <c r="Z173" s="9">
        <v>325</v>
      </c>
      <c r="AA173" s="10">
        <f t="shared" si="126"/>
        <v>0.11278195488721798</v>
      </c>
      <c r="AB173" s="10">
        <f t="shared" si="126"/>
        <v>2.9761904761904763</v>
      </c>
      <c r="AC173" s="10">
        <f t="shared" si="126"/>
        <v>-0.2448275862068966</v>
      </c>
      <c r="AD173" s="10">
        <f t="shared" si="126"/>
        <v>0.56730769230769229</v>
      </c>
      <c r="AE173" s="10">
        <f t="shared" si="126"/>
        <v>-0.67368421052631577</v>
      </c>
      <c r="AF173" s="10">
        <f t="shared" si="126"/>
        <v>0.55805892547660307</v>
      </c>
      <c r="AG173" s="10">
        <f t="shared" si="114"/>
        <v>-7.9323797139141727E-2</v>
      </c>
      <c r="AH173" s="10">
        <f t="shared" si="114"/>
        <v>-0.15634674922600622</v>
      </c>
      <c r="AI173" s="10">
        <f t="shared" si="114"/>
        <v>-8.5959885386819535E-2</v>
      </c>
      <c r="AJ173" s="10">
        <f t="shared" si="114"/>
        <v>-0.19211195928753177</v>
      </c>
      <c r="AK173" s="10">
        <f t="shared" si="114"/>
        <v>0.52673796791443861</v>
      </c>
      <c r="AL173" s="10">
        <f t="shared" si="114"/>
        <v>-0.41230769230769226</v>
      </c>
      <c r="AM173" s="11">
        <f t="shared" si="99"/>
        <v>5528</v>
      </c>
      <c r="AN173" s="11">
        <f t="shared" si="100"/>
        <v>5295</v>
      </c>
      <c r="AO173" s="12">
        <f t="shared" si="101"/>
        <v>4.4003777148253098E-2</v>
      </c>
      <c r="AP173" s="13"/>
      <c r="AQ173" s="13"/>
      <c r="AR173" s="14"/>
      <c r="AS173" s="15"/>
    </row>
    <row r="174" spans="1:49" x14ac:dyDescent="0.25">
      <c r="A174" s="6" t="str">
        <f>[1]Φύλλο1!A168</f>
        <v>ΜΑΓΝΗΣΙΑ</v>
      </c>
      <c r="B174" s="6" t="str">
        <f>[1]Φύλλο1!B168</f>
        <v>MO</v>
      </c>
      <c r="C174" s="7">
        <f>[1]Φύλλο1!P168</f>
        <v>653</v>
      </c>
      <c r="D174" s="7">
        <f>[1]Φύλλο1!Q168</f>
        <v>1120</v>
      </c>
      <c r="E174" s="7">
        <f>[1]Φύλλο1!R168</f>
        <v>95</v>
      </c>
      <c r="F174" s="7">
        <f>[1]Φύλλο1!S168</f>
        <v>429</v>
      </c>
      <c r="G174" s="7">
        <f>[1]Φύλλο1!T168</f>
        <v>325</v>
      </c>
      <c r="H174" s="7">
        <f>[1]Φύλλο1!U168</f>
        <v>338</v>
      </c>
      <c r="I174" s="7">
        <f>[1]Φύλλο1!V168</f>
        <v>345</v>
      </c>
      <c r="J174" s="7">
        <f>[1]Φύλλο1!W168</f>
        <v>395</v>
      </c>
      <c r="K174" s="7">
        <f>[1]Φύλλο1!X168</f>
        <v>480</v>
      </c>
      <c r="L174" s="7">
        <f>[1]Φύλλο1!Y168</f>
        <v>524</v>
      </c>
      <c r="M174" s="7">
        <f>[1]Φύλλο1!Z168</f>
        <v>350</v>
      </c>
      <c r="N174" s="7">
        <f>[1]Φύλλο1!AA168</f>
        <v>370</v>
      </c>
      <c r="O174" s="8">
        <v>420</v>
      </c>
      <c r="P174" s="8">
        <v>10</v>
      </c>
      <c r="Q174" s="8">
        <v>450</v>
      </c>
      <c r="R174" s="8">
        <v>230</v>
      </c>
      <c r="S174" s="8">
        <v>410</v>
      </c>
      <c r="T174" s="8">
        <v>412</v>
      </c>
      <c r="U174" s="8">
        <v>421</v>
      </c>
      <c r="V174" s="8">
        <v>234</v>
      </c>
      <c r="W174" s="8">
        <v>568</v>
      </c>
      <c r="X174" s="8">
        <v>295</v>
      </c>
      <c r="Y174" s="8">
        <v>279</v>
      </c>
      <c r="Z174" s="9">
        <v>740</v>
      </c>
      <c r="AA174" s="10">
        <f t="shared" si="126"/>
        <v>0.55476190476190479</v>
      </c>
      <c r="AB174" s="10">
        <f t="shared" si="126"/>
        <v>111</v>
      </c>
      <c r="AC174" s="10">
        <f t="shared" si="126"/>
        <v>-0.78888888888888886</v>
      </c>
      <c r="AD174" s="10">
        <f t="shared" si="126"/>
        <v>0.86521739130434772</v>
      </c>
      <c r="AE174" s="10">
        <f t="shared" si="126"/>
        <v>-0.20731707317073167</v>
      </c>
      <c r="AF174" s="10">
        <f t="shared" si="126"/>
        <v>-0.17961165048543692</v>
      </c>
      <c r="AG174" s="10">
        <f t="shared" si="114"/>
        <v>-0.18052256532066513</v>
      </c>
      <c r="AH174" s="10">
        <f t="shared" si="114"/>
        <v>0.68803418803418803</v>
      </c>
      <c r="AI174" s="10">
        <f t="shared" si="114"/>
        <v>-0.15492957746478875</v>
      </c>
      <c r="AJ174" s="10">
        <f t="shared" si="114"/>
        <v>0.77627118644067794</v>
      </c>
      <c r="AK174" s="10">
        <f t="shared" si="114"/>
        <v>0.25448028673835132</v>
      </c>
      <c r="AL174" s="10">
        <f t="shared" si="114"/>
        <v>-0.5</v>
      </c>
      <c r="AM174" s="11">
        <f t="shared" si="99"/>
        <v>5424</v>
      </c>
      <c r="AN174" s="11">
        <f t="shared" si="100"/>
        <v>4469</v>
      </c>
      <c r="AO174" s="12">
        <f t="shared" si="101"/>
        <v>0.21369433877825017</v>
      </c>
      <c r="AP174" s="13"/>
      <c r="AQ174" s="13"/>
      <c r="AR174" s="14"/>
      <c r="AS174" s="15"/>
    </row>
    <row r="175" spans="1:49" x14ac:dyDescent="0.25">
      <c r="A175" s="6" t="str">
        <f>[1]Φύλλο1!A236</f>
        <v>ΜΑΓΝΗΣΙΑ</v>
      </c>
      <c r="B175" s="6" t="str">
        <f>[1]Φύλλο1!B236</f>
        <v>OTR</v>
      </c>
      <c r="C175" s="7">
        <f>[1]Φύλλο1!P236</f>
        <v>0</v>
      </c>
      <c r="D175" s="7">
        <f>[1]Φύλλο1!Q236</f>
        <v>6</v>
      </c>
      <c r="E175" s="7">
        <f>[1]Φύλλο1!R236</f>
        <v>8</v>
      </c>
      <c r="F175" s="7">
        <f>[1]Φύλλο1!S236</f>
        <v>2</v>
      </c>
      <c r="G175" s="7">
        <f>[1]Φύλλο1!T236</f>
        <v>0</v>
      </c>
      <c r="H175" s="7">
        <f>[1]Φύλλο1!U236</f>
        <v>0</v>
      </c>
      <c r="I175" s="7">
        <f>[1]Φύλλο1!V236</f>
        <v>0</v>
      </c>
      <c r="J175" s="7">
        <f>[1]Φύλλο1!W236</f>
        <v>0</v>
      </c>
      <c r="K175" s="7">
        <f>[1]Φύλλο1!X236</f>
        <v>5</v>
      </c>
      <c r="L175" s="7">
        <f>[1]Φύλλο1!Y236</f>
        <v>0</v>
      </c>
      <c r="M175" s="7">
        <f>[1]Φύλλο1!Z236</f>
        <v>0</v>
      </c>
      <c r="N175" s="7">
        <f>[1]Φύλλο1!AA236</f>
        <v>0</v>
      </c>
      <c r="O175" s="8">
        <v>0</v>
      </c>
      <c r="P175" s="8">
        <v>0</v>
      </c>
      <c r="Q175" s="8">
        <v>0</v>
      </c>
      <c r="R175" s="8">
        <v>2</v>
      </c>
      <c r="S175" s="8">
        <v>2</v>
      </c>
      <c r="T175" s="8">
        <v>0</v>
      </c>
      <c r="U175" s="8">
        <v>4</v>
      </c>
      <c r="V175" s="8">
        <v>0</v>
      </c>
      <c r="W175" s="8">
        <v>0</v>
      </c>
      <c r="X175" s="8">
        <v>15</v>
      </c>
      <c r="Y175" s="8">
        <v>2</v>
      </c>
      <c r="Z175" s="9">
        <v>0</v>
      </c>
      <c r="AA175" s="10" t="e">
        <f t="shared" si="126"/>
        <v>#DIV/0!</v>
      </c>
      <c r="AB175" s="10" t="e">
        <f t="shared" si="126"/>
        <v>#DIV/0!</v>
      </c>
      <c r="AC175" s="10" t="e">
        <f t="shared" si="126"/>
        <v>#DIV/0!</v>
      </c>
      <c r="AD175" s="10">
        <f t="shared" si="126"/>
        <v>0</v>
      </c>
      <c r="AE175" s="10">
        <f t="shared" si="126"/>
        <v>-1</v>
      </c>
      <c r="AF175" s="10" t="e">
        <f t="shared" si="126"/>
        <v>#DIV/0!</v>
      </c>
      <c r="AG175" s="10">
        <f t="shared" si="114"/>
        <v>-1</v>
      </c>
      <c r="AH175" s="10" t="e">
        <f t="shared" si="114"/>
        <v>#DIV/0!</v>
      </c>
      <c r="AI175" s="10" t="e">
        <f t="shared" si="114"/>
        <v>#DIV/0!</v>
      </c>
      <c r="AJ175" s="10">
        <f t="shared" si="114"/>
        <v>-1</v>
      </c>
      <c r="AK175" s="10">
        <f t="shared" si="114"/>
        <v>-1</v>
      </c>
      <c r="AL175" s="10" t="e">
        <f t="shared" si="114"/>
        <v>#DIV/0!</v>
      </c>
      <c r="AM175" s="11">
        <f t="shared" si="99"/>
        <v>21</v>
      </c>
      <c r="AN175" s="11">
        <f t="shared" si="100"/>
        <v>25</v>
      </c>
      <c r="AO175" s="12">
        <f t="shared" si="101"/>
        <v>-0.16000000000000003</v>
      </c>
      <c r="AP175" s="16"/>
      <c r="AQ175" s="16"/>
      <c r="AR175" s="14"/>
      <c r="AS175" s="15"/>
    </row>
    <row r="176" spans="1:49" x14ac:dyDescent="0.25">
      <c r="A176" s="6" t="str">
        <f>[1]Φύλλο1!A304</f>
        <v>ΜΑΓΝΗΣΙΑ</v>
      </c>
      <c r="B176" s="6" t="str">
        <f>[1]Φύλλο1!B304</f>
        <v>AGR</v>
      </c>
      <c r="C176" s="7">
        <f>[1]Φύλλο1!P304</f>
        <v>12</v>
      </c>
      <c r="D176" s="7">
        <f>[1]Φύλλο1!Q304</f>
        <v>0</v>
      </c>
      <c r="E176" s="7">
        <f>[1]Φύλλο1!R304</f>
        <v>6</v>
      </c>
      <c r="F176" s="7">
        <f>[1]Φύλλο1!S304</f>
        <v>8</v>
      </c>
      <c r="G176" s="7">
        <f>[1]Φύλλο1!T304</f>
        <v>0</v>
      </c>
      <c r="H176" s="7">
        <f>[1]Φύλλο1!U304</f>
        <v>13</v>
      </c>
      <c r="I176" s="7">
        <f>[1]Φύλλο1!V304</f>
        <v>12</v>
      </c>
      <c r="J176" s="7">
        <f>[1]Φύλλο1!W304</f>
        <v>10</v>
      </c>
      <c r="K176" s="7">
        <f>[1]Φύλλο1!X304</f>
        <v>25</v>
      </c>
      <c r="L176" s="7">
        <f>[1]Φύλλο1!Y304</f>
        <v>21</v>
      </c>
      <c r="M176" s="7">
        <f>[1]Φύλλο1!Z304</f>
        <v>12</v>
      </c>
      <c r="N176" s="7">
        <f>[1]Φύλλο1!AA304</f>
        <v>15</v>
      </c>
      <c r="O176" s="8">
        <v>9</v>
      </c>
      <c r="P176" s="8">
        <v>4</v>
      </c>
      <c r="Q176" s="8">
        <v>0</v>
      </c>
      <c r="R176" s="8">
        <v>16</v>
      </c>
      <c r="S176" s="8">
        <v>13</v>
      </c>
      <c r="T176" s="8">
        <v>5</v>
      </c>
      <c r="U176" s="8">
        <v>48</v>
      </c>
      <c r="V176" s="8">
        <v>3</v>
      </c>
      <c r="W176" s="8">
        <v>6</v>
      </c>
      <c r="X176" s="8">
        <v>27</v>
      </c>
      <c r="Y176" s="8">
        <v>12</v>
      </c>
      <c r="Z176" s="9">
        <v>0</v>
      </c>
      <c r="AA176" s="10">
        <f t="shared" si="126"/>
        <v>0.33333333333333326</v>
      </c>
      <c r="AB176" s="10">
        <f t="shared" si="126"/>
        <v>-1</v>
      </c>
      <c r="AC176" s="10" t="e">
        <f t="shared" si="126"/>
        <v>#DIV/0!</v>
      </c>
      <c r="AD176" s="10">
        <f t="shared" si="126"/>
        <v>-0.5</v>
      </c>
      <c r="AE176" s="10">
        <f t="shared" si="126"/>
        <v>-1</v>
      </c>
      <c r="AF176" s="10">
        <f t="shared" si="126"/>
        <v>1.6</v>
      </c>
      <c r="AG176" s="10">
        <f t="shared" si="114"/>
        <v>-0.75</v>
      </c>
      <c r="AH176" s="10">
        <f t="shared" si="114"/>
        <v>2.3333333333333335</v>
      </c>
      <c r="AI176" s="10">
        <f t="shared" si="114"/>
        <v>3.166666666666667</v>
      </c>
      <c r="AJ176" s="10">
        <f t="shared" si="114"/>
        <v>-0.22222222222222221</v>
      </c>
      <c r="AK176" s="10">
        <f t="shared" si="114"/>
        <v>0</v>
      </c>
      <c r="AL176" s="10" t="e">
        <f t="shared" si="114"/>
        <v>#DIV/0!</v>
      </c>
      <c r="AM176" s="11">
        <f t="shared" si="99"/>
        <v>134</v>
      </c>
      <c r="AN176" s="11">
        <f t="shared" si="100"/>
        <v>143</v>
      </c>
      <c r="AO176" s="12">
        <f t="shared" si="101"/>
        <v>-6.2937062937062915E-2</v>
      </c>
      <c r="AP176" s="16"/>
      <c r="AQ176" s="16"/>
      <c r="AR176" s="14"/>
      <c r="AS176" s="15"/>
    </row>
    <row r="177" spans="1:49" x14ac:dyDescent="0.25">
      <c r="A177" s="6" t="str">
        <f>[1]Φύλλο1!A19</f>
        <v>ΜΕΣΣΗΝΙΑ</v>
      </c>
      <c r="B177" s="6" t="str">
        <f>[1]Φύλλο1!B19</f>
        <v>PA</v>
      </c>
      <c r="C177" s="7">
        <f>[1]Φύλλο1!P19</f>
        <v>5030</v>
      </c>
      <c r="D177" s="7">
        <f>[1]Φύλλο1!Q19</f>
        <v>5805</v>
      </c>
      <c r="E177" s="7">
        <f>[1]Φύλλο1!R19</f>
        <v>5795</v>
      </c>
      <c r="F177" s="7">
        <f>[1]Φύλλο1!S19</f>
        <v>4769</v>
      </c>
      <c r="G177" s="7">
        <f>[1]Φύλλο1!T19</f>
        <v>3856</v>
      </c>
      <c r="H177" s="7">
        <f>[1]Φύλλο1!U19</f>
        <v>4920</v>
      </c>
      <c r="I177" s="7">
        <f>[1]Φύλλο1!V19</f>
        <v>4190</v>
      </c>
      <c r="J177" s="7">
        <f>[1]Φύλλο1!W19</f>
        <v>5398</v>
      </c>
      <c r="K177" s="7">
        <f>[1]Φύλλο1!X19</f>
        <v>5801</v>
      </c>
      <c r="L177" s="7">
        <f>[1]Φύλλο1!Y19</f>
        <v>3808</v>
      </c>
      <c r="M177" s="7">
        <f>[1]Φύλλο1!Z19</f>
        <v>5159</v>
      </c>
      <c r="N177" s="7">
        <f>[1]Φύλλο1!AA19</f>
        <v>4860</v>
      </c>
      <c r="O177" s="8">
        <v>3747</v>
      </c>
      <c r="P177" s="8">
        <v>4663</v>
      </c>
      <c r="Q177" s="8">
        <v>2675</v>
      </c>
      <c r="R177" s="8">
        <v>3392</v>
      </c>
      <c r="S177" s="8">
        <v>3606</v>
      </c>
      <c r="T177" s="8">
        <v>5293</v>
      </c>
      <c r="U177" s="8">
        <v>3740</v>
      </c>
      <c r="V177" s="8">
        <v>2740</v>
      </c>
      <c r="W177" s="8">
        <v>5413</v>
      </c>
      <c r="X177" s="8">
        <v>3805</v>
      </c>
      <c r="Y177" s="8">
        <v>4021</v>
      </c>
      <c r="Z177" s="9">
        <v>4871</v>
      </c>
      <c r="AA177" s="10">
        <f t="shared" si="126"/>
        <v>0.34240725914064596</v>
      </c>
      <c r="AB177" s="10">
        <f t="shared" si="126"/>
        <v>0.2449067124168991</v>
      </c>
      <c r="AC177" s="10">
        <f t="shared" si="126"/>
        <v>1.1663551401869161</v>
      </c>
      <c r="AD177" s="10">
        <f t="shared" si="126"/>
        <v>0.40595518867924518</v>
      </c>
      <c r="AE177" s="10">
        <f t="shared" si="126"/>
        <v>6.9328896283971098E-2</v>
      </c>
      <c r="AF177" s="10">
        <f t="shared" si="126"/>
        <v>-7.0470432646892123E-2</v>
      </c>
      <c r="AG177" s="10">
        <f t="shared" si="114"/>
        <v>0.1203208556149733</v>
      </c>
      <c r="AH177" s="10">
        <f t="shared" si="114"/>
        <v>0.97007299270072989</v>
      </c>
      <c r="AI177" s="10">
        <f t="shared" si="114"/>
        <v>7.1679290596711631E-2</v>
      </c>
      <c r="AJ177" s="10">
        <f t="shared" si="114"/>
        <v>7.8843626806834877E-4</v>
      </c>
      <c r="AK177" s="10">
        <f t="shared" si="114"/>
        <v>0.28301417557821429</v>
      </c>
      <c r="AL177" s="10">
        <f t="shared" si="114"/>
        <v>-2.2582631903099726E-3</v>
      </c>
      <c r="AM177" s="11">
        <f t="shared" si="99"/>
        <v>59391</v>
      </c>
      <c r="AN177" s="11">
        <f t="shared" si="100"/>
        <v>47966</v>
      </c>
      <c r="AO177" s="12">
        <f t="shared" si="101"/>
        <v>0.23818955093191008</v>
      </c>
      <c r="AP177" s="13">
        <f t="shared" si="106"/>
        <v>700.39800000000002</v>
      </c>
      <c r="AQ177" s="13">
        <f t="shared" ref="AQ177" si="137">AN177*$AV$1+AN178*$AV$2+AN179*$AW$3+AN180*$AV$4+AN181*$AV$5</f>
        <v>591.17600000000004</v>
      </c>
      <c r="AR177" s="14">
        <f t="shared" ref="AR177" si="138">(AP177/AQ177)-1</f>
        <v>0.18475377890848077</v>
      </c>
      <c r="AS177" s="15">
        <f t="shared" ref="AS177" si="139">AP177/$AV$6</f>
        <v>1.531559777381772E-2</v>
      </c>
    </row>
    <row r="178" spans="1:49" x14ac:dyDescent="0.25">
      <c r="A178" s="6" t="str">
        <f>[1]Φύλλο1!A87</f>
        <v>ΜΕΣΣΗΝΙΑ</v>
      </c>
      <c r="B178" s="6" t="str">
        <f>[1]Φύλλο1!B87</f>
        <v>TR</v>
      </c>
      <c r="C178" s="7">
        <f>[1]Φύλλο1!P87</f>
        <v>238</v>
      </c>
      <c r="D178" s="7">
        <f>[1]Φύλλο1!Q87</f>
        <v>210</v>
      </c>
      <c r="E178" s="7">
        <f>[1]Φύλλο1!R87</f>
        <v>500</v>
      </c>
      <c r="F178" s="7">
        <f>[1]Φύλλο1!S87</f>
        <v>205</v>
      </c>
      <c r="G178" s="7">
        <f>[1]Φύλλο1!T87</f>
        <v>455</v>
      </c>
      <c r="H178" s="7">
        <f>[1]Φύλλο1!U87</f>
        <v>238</v>
      </c>
      <c r="I178" s="7">
        <f>[1]Φύλλο1!V87</f>
        <v>387</v>
      </c>
      <c r="J178" s="7">
        <f>[1]Φύλλο1!W87</f>
        <v>402</v>
      </c>
      <c r="K178" s="7">
        <f>[1]Φύλλο1!X87</f>
        <v>368</v>
      </c>
      <c r="L178" s="7">
        <f>[1]Φύλλο1!Y87</f>
        <v>288</v>
      </c>
      <c r="M178" s="7">
        <f>[1]Φύλλο1!Z87</f>
        <v>293</v>
      </c>
      <c r="N178" s="7">
        <f>[1]Φύλλο1!AA87</f>
        <v>364</v>
      </c>
      <c r="O178" s="8">
        <v>244</v>
      </c>
      <c r="P178" s="8">
        <v>207</v>
      </c>
      <c r="Q178" s="8">
        <v>122</v>
      </c>
      <c r="R178" s="8">
        <v>303</v>
      </c>
      <c r="S178" s="8">
        <v>431</v>
      </c>
      <c r="T178" s="8">
        <v>145</v>
      </c>
      <c r="U178" s="8">
        <v>668</v>
      </c>
      <c r="V178" s="8">
        <v>207</v>
      </c>
      <c r="W178" s="8">
        <v>443</v>
      </c>
      <c r="X178" s="8">
        <v>374</v>
      </c>
      <c r="Y178" s="8">
        <v>177</v>
      </c>
      <c r="Z178" s="9">
        <v>317</v>
      </c>
      <c r="AA178" s="10">
        <f t="shared" si="126"/>
        <v>-2.4590163934426257E-2</v>
      </c>
      <c r="AB178" s="10">
        <f t="shared" si="126"/>
        <v>1.449275362318847E-2</v>
      </c>
      <c r="AC178" s="10">
        <f t="shared" si="126"/>
        <v>3.0983606557377046</v>
      </c>
      <c r="AD178" s="10">
        <f t="shared" si="126"/>
        <v>-0.32343234323432346</v>
      </c>
      <c r="AE178" s="10">
        <f t="shared" si="126"/>
        <v>5.5684454756380619E-2</v>
      </c>
      <c r="AF178" s="10">
        <f t="shared" si="126"/>
        <v>0.64137931034482754</v>
      </c>
      <c r="AG178" s="10">
        <f t="shared" si="114"/>
        <v>-0.4206586826347305</v>
      </c>
      <c r="AH178" s="10">
        <f t="shared" si="114"/>
        <v>0.94202898550724634</v>
      </c>
      <c r="AI178" s="10">
        <f t="shared" si="114"/>
        <v>-0.16930022573363435</v>
      </c>
      <c r="AJ178" s="10">
        <f t="shared" si="114"/>
        <v>-0.22994652406417115</v>
      </c>
      <c r="AK178" s="10">
        <f t="shared" si="114"/>
        <v>0.65536723163841804</v>
      </c>
      <c r="AL178" s="10">
        <f t="shared" si="114"/>
        <v>0.1482649842271293</v>
      </c>
      <c r="AM178" s="11">
        <f t="shared" si="99"/>
        <v>3948</v>
      </c>
      <c r="AN178" s="11">
        <f t="shared" si="100"/>
        <v>3638</v>
      </c>
      <c r="AO178" s="12">
        <f t="shared" si="101"/>
        <v>8.5211654755360078E-2</v>
      </c>
      <c r="AP178" s="13"/>
      <c r="AQ178" s="13"/>
      <c r="AR178" s="14"/>
      <c r="AS178" s="15"/>
    </row>
    <row r="179" spans="1:49" x14ac:dyDescent="0.25">
      <c r="A179" s="6" t="str">
        <f>[1]Φύλλο1!A155</f>
        <v>ΜΕΣΣΗΝΙΑ</v>
      </c>
      <c r="B179" s="6" t="str">
        <f>[1]Φύλλο1!B155</f>
        <v>MO</v>
      </c>
      <c r="C179" s="7">
        <f>[1]Φύλλο1!P155</f>
        <v>438</v>
      </c>
      <c r="D179" s="7">
        <f>[1]Φύλλο1!Q155</f>
        <v>81</v>
      </c>
      <c r="E179" s="7">
        <f>[1]Φύλλο1!R155</f>
        <v>151</v>
      </c>
      <c r="F179" s="7">
        <f>[1]Φύλλο1!S155</f>
        <v>903</v>
      </c>
      <c r="G179" s="7">
        <f>[1]Φύλλο1!T155</f>
        <v>94</v>
      </c>
      <c r="H179" s="7">
        <f>[1]Φύλλο1!U155</f>
        <v>135</v>
      </c>
      <c r="I179" s="7">
        <f>[1]Φύλλο1!V155</f>
        <v>235</v>
      </c>
      <c r="J179" s="7">
        <f>[1]Φύλλο1!W155</f>
        <v>400</v>
      </c>
      <c r="K179" s="7">
        <f>[1]Φύλλο1!X155</f>
        <v>1443</v>
      </c>
      <c r="L179" s="7">
        <f>[1]Φύλλο1!Y155</f>
        <v>353</v>
      </c>
      <c r="M179" s="7">
        <f>[1]Φύλλο1!Z155</f>
        <v>255</v>
      </c>
      <c r="N179" s="7">
        <f>[1]Φύλλο1!AA155</f>
        <v>392</v>
      </c>
      <c r="O179" s="8">
        <v>126</v>
      </c>
      <c r="P179" s="8">
        <v>1055</v>
      </c>
      <c r="Q179" s="8">
        <v>250</v>
      </c>
      <c r="R179" s="8">
        <v>375</v>
      </c>
      <c r="S179" s="8">
        <v>486</v>
      </c>
      <c r="T179" s="8">
        <v>282</v>
      </c>
      <c r="U179" s="8">
        <v>461</v>
      </c>
      <c r="V179" s="8">
        <v>144</v>
      </c>
      <c r="W179" s="8">
        <v>646</v>
      </c>
      <c r="X179" s="8">
        <v>805</v>
      </c>
      <c r="Y179" s="8">
        <v>180</v>
      </c>
      <c r="Z179" s="9">
        <v>177</v>
      </c>
      <c r="AA179" s="10">
        <f t="shared" si="126"/>
        <v>2.4761904761904763</v>
      </c>
      <c r="AB179" s="10">
        <f t="shared" si="126"/>
        <v>-0.92322274881516586</v>
      </c>
      <c r="AC179" s="10">
        <f t="shared" si="126"/>
        <v>-0.39600000000000002</v>
      </c>
      <c r="AD179" s="10">
        <f t="shared" si="126"/>
        <v>1.4079999999999999</v>
      </c>
      <c r="AE179" s="10">
        <f t="shared" si="126"/>
        <v>-0.80658436213991769</v>
      </c>
      <c r="AF179" s="10">
        <f t="shared" si="126"/>
        <v>-0.52127659574468077</v>
      </c>
      <c r="AG179" s="10">
        <f t="shared" si="114"/>
        <v>-0.49023861171366589</v>
      </c>
      <c r="AH179" s="10">
        <f t="shared" si="114"/>
        <v>1.7777777777777777</v>
      </c>
      <c r="AI179" s="10">
        <f t="shared" si="114"/>
        <v>1.2337461300309598</v>
      </c>
      <c r="AJ179" s="10">
        <f t="shared" si="114"/>
        <v>-0.56149068322981366</v>
      </c>
      <c r="AK179" s="10">
        <f t="shared" si="114"/>
        <v>0.41666666666666674</v>
      </c>
      <c r="AL179" s="10">
        <f t="shared" si="114"/>
        <v>1.2146892655367232</v>
      </c>
      <c r="AM179" s="11">
        <f t="shared" si="99"/>
        <v>4880</v>
      </c>
      <c r="AN179" s="11">
        <f t="shared" si="100"/>
        <v>4987</v>
      </c>
      <c r="AO179" s="12">
        <f t="shared" si="101"/>
        <v>-2.1455785041106901E-2</v>
      </c>
      <c r="AP179" s="13"/>
      <c r="AQ179" s="13"/>
      <c r="AR179" s="14"/>
      <c r="AS179" s="15"/>
    </row>
    <row r="180" spans="1:49" x14ac:dyDescent="0.25">
      <c r="A180" s="6" t="str">
        <f>[1]Φύλλο1!A223</f>
        <v>ΜΕΣΣΗΝΙΑ</v>
      </c>
      <c r="B180" s="6" t="str">
        <f>[1]Φύλλο1!B223</f>
        <v>OTR</v>
      </c>
      <c r="C180" s="7">
        <f>[1]Φύλλο1!P223</f>
        <v>1</v>
      </c>
      <c r="D180" s="7">
        <f>[1]Φύλλο1!Q223</f>
        <v>0</v>
      </c>
      <c r="E180" s="7">
        <f>[1]Φύλλο1!R223</f>
        <v>0</v>
      </c>
      <c r="F180" s="7">
        <f>[1]Φύλλο1!S223</f>
        <v>0</v>
      </c>
      <c r="G180" s="7">
        <f>[1]Φύλλο1!T223</f>
        <v>0</v>
      </c>
      <c r="H180" s="7">
        <f>[1]Φύλλο1!U223</f>
        <v>0</v>
      </c>
      <c r="I180" s="7">
        <f>[1]Φύλλο1!V223</f>
        <v>2</v>
      </c>
      <c r="J180" s="7">
        <f>[1]Φύλλο1!W223</f>
        <v>0</v>
      </c>
      <c r="K180" s="7">
        <f>[1]Φύλλο1!X223</f>
        <v>0</v>
      </c>
      <c r="L180" s="7">
        <f>[1]Φύλλο1!Y223</f>
        <v>0</v>
      </c>
      <c r="M180" s="7">
        <f>[1]Φύλλο1!Z223</f>
        <v>0</v>
      </c>
      <c r="N180" s="7">
        <f>[1]Φύλλο1!AA223</f>
        <v>0</v>
      </c>
      <c r="O180" s="8">
        <v>10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9">
        <v>0</v>
      </c>
      <c r="AA180" s="10">
        <f t="shared" si="126"/>
        <v>-0.9</v>
      </c>
      <c r="AB180" s="10" t="e">
        <f t="shared" si="126"/>
        <v>#DIV/0!</v>
      </c>
      <c r="AC180" s="10" t="e">
        <f t="shared" si="126"/>
        <v>#DIV/0!</v>
      </c>
      <c r="AD180" s="10" t="e">
        <f t="shared" si="126"/>
        <v>#DIV/0!</v>
      </c>
      <c r="AE180" s="10" t="e">
        <f t="shared" si="126"/>
        <v>#DIV/0!</v>
      </c>
      <c r="AF180" s="10" t="e">
        <f t="shared" si="126"/>
        <v>#DIV/0!</v>
      </c>
      <c r="AG180" s="10" t="e">
        <f t="shared" si="114"/>
        <v>#DIV/0!</v>
      </c>
      <c r="AH180" s="10" t="e">
        <f t="shared" si="114"/>
        <v>#DIV/0!</v>
      </c>
      <c r="AI180" s="10" t="e">
        <f t="shared" si="114"/>
        <v>#DIV/0!</v>
      </c>
      <c r="AJ180" s="10" t="e">
        <f t="shared" si="114"/>
        <v>#DIV/0!</v>
      </c>
      <c r="AK180" s="10" t="e">
        <f t="shared" si="114"/>
        <v>#DIV/0!</v>
      </c>
      <c r="AL180" s="10" t="e">
        <f t="shared" si="114"/>
        <v>#DIV/0!</v>
      </c>
      <c r="AM180" s="11">
        <f t="shared" si="99"/>
        <v>3</v>
      </c>
      <c r="AN180" s="11">
        <f t="shared" si="100"/>
        <v>10</v>
      </c>
      <c r="AO180" s="12">
        <f t="shared" si="101"/>
        <v>-0.7</v>
      </c>
      <c r="AP180" s="16"/>
      <c r="AQ180" s="16"/>
      <c r="AR180" s="14"/>
      <c r="AS180" s="15"/>
    </row>
    <row r="181" spans="1:49" x14ac:dyDescent="0.25">
      <c r="A181" s="6" t="str">
        <f>[1]Φύλλο1!A291</f>
        <v>ΜΕΣΣΗΝΙΑ</v>
      </c>
      <c r="B181" s="6" t="str">
        <f>[1]Φύλλο1!B291</f>
        <v>AGR</v>
      </c>
      <c r="C181" s="7">
        <f>[1]Φύλλο1!P291</f>
        <v>0</v>
      </c>
      <c r="D181" s="7">
        <f>[1]Φύλλο1!Q291</f>
        <v>7</v>
      </c>
      <c r="E181" s="7">
        <f>[1]Φύλλο1!R291</f>
        <v>21</v>
      </c>
      <c r="F181" s="7">
        <f>[1]Φύλλο1!S291</f>
        <v>4</v>
      </c>
      <c r="G181" s="7">
        <f>[1]Φύλλο1!T291</f>
        <v>0</v>
      </c>
      <c r="H181" s="7">
        <f>[1]Φύλλο1!U291</f>
        <v>0</v>
      </c>
      <c r="I181" s="7">
        <f>[1]Φύλλο1!V291</f>
        <v>16</v>
      </c>
      <c r="J181" s="7">
        <f>[1]Φύλλο1!W291</f>
        <v>5</v>
      </c>
      <c r="K181" s="7">
        <f>[1]Φύλλο1!X291</f>
        <v>10</v>
      </c>
      <c r="L181" s="7">
        <f>[1]Φύλλο1!Y291</f>
        <v>6</v>
      </c>
      <c r="M181" s="7">
        <f>[1]Φύλλο1!Z291</f>
        <v>5</v>
      </c>
      <c r="N181" s="7">
        <f>[1]Φύλλο1!AA291</f>
        <v>5</v>
      </c>
      <c r="O181" s="8">
        <v>0</v>
      </c>
      <c r="P181" s="8">
        <v>9</v>
      </c>
      <c r="Q181" s="8">
        <v>0</v>
      </c>
      <c r="R181" s="8">
        <v>7</v>
      </c>
      <c r="S181" s="8">
        <v>5</v>
      </c>
      <c r="T181" s="8">
        <v>2</v>
      </c>
      <c r="U181" s="8">
        <v>9</v>
      </c>
      <c r="V181" s="8">
        <v>0</v>
      </c>
      <c r="W181" s="8">
        <v>3</v>
      </c>
      <c r="X181" s="8">
        <v>5</v>
      </c>
      <c r="Y181" s="8">
        <v>0</v>
      </c>
      <c r="Z181" s="9">
        <v>1</v>
      </c>
      <c r="AA181" s="10" t="e">
        <f t="shared" si="126"/>
        <v>#DIV/0!</v>
      </c>
      <c r="AB181" s="10">
        <f t="shared" si="126"/>
        <v>-0.22222222222222221</v>
      </c>
      <c r="AC181" s="10" t="e">
        <f t="shared" si="126"/>
        <v>#DIV/0!</v>
      </c>
      <c r="AD181" s="10">
        <f t="shared" si="126"/>
        <v>-0.4285714285714286</v>
      </c>
      <c r="AE181" s="10">
        <f t="shared" si="126"/>
        <v>-1</v>
      </c>
      <c r="AF181" s="10">
        <f t="shared" si="126"/>
        <v>-1</v>
      </c>
      <c r="AG181" s="10">
        <f t="shared" si="114"/>
        <v>0.77777777777777768</v>
      </c>
      <c r="AH181" s="10" t="e">
        <f t="shared" si="114"/>
        <v>#DIV/0!</v>
      </c>
      <c r="AI181" s="10">
        <f t="shared" si="114"/>
        <v>2.3333333333333335</v>
      </c>
      <c r="AJ181" s="10">
        <f t="shared" si="114"/>
        <v>0.19999999999999996</v>
      </c>
      <c r="AK181" s="10" t="e">
        <f t="shared" si="114"/>
        <v>#DIV/0!</v>
      </c>
      <c r="AL181" s="10">
        <f t="shared" si="114"/>
        <v>4</v>
      </c>
      <c r="AM181" s="11">
        <f t="shared" si="99"/>
        <v>79</v>
      </c>
      <c r="AN181" s="11">
        <f t="shared" si="100"/>
        <v>41</v>
      </c>
      <c r="AO181" s="12">
        <f t="shared" si="101"/>
        <v>0.92682926829268286</v>
      </c>
      <c r="AP181" s="16"/>
      <c r="AQ181" s="16"/>
      <c r="AR181" s="14"/>
      <c r="AS181" s="15"/>
    </row>
    <row r="182" spans="1:49" x14ac:dyDescent="0.25">
      <c r="A182" s="6" t="str">
        <f>[1]Φύλλο1!A56</f>
        <v>ΞΑΝΘΗ</v>
      </c>
      <c r="B182" s="6" t="str">
        <f>[1]Φύλλο1!B56</f>
        <v>PA</v>
      </c>
      <c r="C182" s="7">
        <f>[1]Φύλλο1!P56</f>
        <v>2508</v>
      </c>
      <c r="D182" s="7">
        <f>[1]Φύλλο1!Q56</f>
        <v>1516</v>
      </c>
      <c r="E182" s="7">
        <f>[1]Φύλλο1!R56</f>
        <v>2216</v>
      </c>
      <c r="F182" s="7">
        <f>[1]Φύλλο1!S56</f>
        <v>1032</v>
      </c>
      <c r="G182" s="7">
        <f>[1]Φύλλο1!T56</f>
        <v>2157</v>
      </c>
      <c r="H182" s="7">
        <f>[1]Φύλλο1!U56</f>
        <v>1515</v>
      </c>
      <c r="I182" s="7">
        <f>[1]Φύλλο1!V56</f>
        <v>1648</v>
      </c>
      <c r="J182" s="7">
        <f>[1]Φύλλο1!W56</f>
        <v>1952</v>
      </c>
      <c r="K182" s="7">
        <f>[1]Φύλλο1!X56</f>
        <v>4003</v>
      </c>
      <c r="L182" s="7">
        <f>[1]Φύλλο1!Y56</f>
        <v>2228</v>
      </c>
      <c r="M182" s="7">
        <f>[1]Φύλλο1!Z56</f>
        <v>2042</v>
      </c>
      <c r="N182" s="7">
        <f>[1]Φύλλο1!AA56</f>
        <v>2223</v>
      </c>
      <c r="O182" s="8">
        <v>2436</v>
      </c>
      <c r="P182" s="8">
        <v>1695</v>
      </c>
      <c r="Q182" s="8">
        <v>2488</v>
      </c>
      <c r="R182" s="8">
        <v>2155</v>
      </c>
      <c r="S182" s="8">
        <v>1544</v>
      </c>
      <c r="T182" s="8">
        <v>1780</v>
      </c>
      <c r="U182" s="8">
        <v>2215</v>
      </c>
      <c r="V182" s="8">
        <v>1156</v>
      </c>
      <c r="W182" s="8">
        <v>1834</v>
      </c>
      <c r="X182" s="8">
        <v>2107</v>
      </c>
      <c r="Y182" s="8">
        <v>3331</v>
      </c>
      <c r="Z182" s="9">
        <v>1650</v>
      </c>
      <c r="AA182" s="10">
        <f t="shared" si="126"/>
        <v>2.9556650246305383E-2</v>
      </c>
      <c r="AB182" s="10">
        <f t="shared" si="126"/>
        <v>-0.10560471976401176</v>
      </c>
      <c r="AC182" s="10">
        <f t="shared" si="126"/>
        <v>-0.10932475884244375</v>
      </c>
      <c r="AD182" s="10">
        <f t="shared" si="126"/>
        <v>-0.52111368909512756</v>
      </c>
      <c r="AE182" s="10">
        <f t="shared" si="126"/>
        <v>0.39702072538860111</v>
      </c>
      <c r="AF182" s="10">
        <f t="shared" si="126"/>
        <v>-0.148876404494382</v>
      </c>
      <c r="AG182" s="10">
        <f t="shared" si="114"/>
        <v>-0.25598194130925511</v>
      </c>
      <c r="AH182" s="10">
        <f t="shared" si="114"/>
        <v>0.68858131487889263</v>
      </c>
      <c r="AI182" s="10">
        <f t="shared" si="114"/>
        <v>1.182660850599782</v>
      </c>
      <c r="AJ182" s="10">
        <f t="shared" si="114"/>
        <v>5.7427622211675411E-2</v>
      </c>
      <c r="AK182" s="10">
        <f t="shared" si="114"/>
        <v>-0.38697087961573107</v>
      </c>
      <c r="AL182" s="10">
        <f t="shared" si="114"/>
        <v>0.34727272727272718</v>
      </c>
      <c r="AM182" s="11">
        <f t="shared" si="99"/>
        <v>25040</v>
      </c>
      <c r="AN182" s="11">
        <f t="shared" si="100"/>
        <v>24391</v>
      </c>
      <c r="AO182" s="12">
        <f t="shared" si="101"/>
        <v>2.6608175146570545E-2</v>
      </c>
      <c r="AP182" s="13">
        <f t="shared" si="110"/>
        <v>290.56600000000003</v>
      </c>
      <c r="AQ182" s="13">
        <f t="shared" ref="AQ182" si="140">AN182*$AV$1+AN183*$AV$2+AN184*$AW$3+AN185*$AV$4+AN186*$AV$5</f>
        <v>285.75799999999998</v>
      </c>
      <c r="AR182" s="14">
        <f t="shared" ref="AR182" si="141">(AP182/AQ182)-1</f>
        <v>1.6825425709866559E-2</v>
      </c>
      <c r="AS182" s="15">
        <f t="shared" ref="AS182" si="142">AP182/$AV$6</f>
        <v>6.3538045264936796E-3</v>
      </c>
    </row>
    <row r="183" spans="1:49" x14ac:dyDescent="0.25">
      <c r="A183" s="6" t="str">
        <f>[1]Φύλλο1!A124</f>
        <v>ΞΑΝΘΗ</v>
      </c>
      <c r="B183" s="6" t="str">
        <f>[1]Φύλλο1!B124</f>
        <v>TR</v>
      </c>
      <c r="C183" s="7">
        <f>[1]Φύλλο1!P124</f>
        <v>44</v>
      </c>
      <c r="D183" s="7">
        <f>[1]Φύλλο1!Q124</f>
        <v>94</v>
      </c>
      <c r="E183" s="7">
        <f>[1]Φύλλο1!R124</f>
        <v>89</v>
      </c>
      <c r="F183" s="7">
        <f>[1]Φύλλο1!S124</f>
        <v>96</v>
      </c>
      <c r="G183" s="7">
        <f>[1]Φύλλο1!T124</f>
        <v>127</v>
      </c>
      <c r="H183" s="7">
        <f>[1]Φύλλο1!U124</f>
        <v>85</v>
      </c>
      <c r="I183" s="7">
        <f>[1]Φύλλο1!V124</f>
        <v>95</v>
      </c>
      <c r="J183" s="7">
        <f>[1]Φύλλο1!W124</f>
        <v>53</v>
      </c>
      <c r="K183" s="7">
        <f>[1]Φύλλο1!X124</f>
        <v>274</v>
      </c>
      <c r="L183" s="7">
        <f>[1]Φύλλο1!Y124</f>
        <v>106</v>
      </c>
      <c r="M183" s="7">
        <f>[1]Φύλλο1!Z124</f>
        <v>138</v>
      </c>
      <c r="N183" s="7">
        <f>[1]Φύλλο1!AA124</f>
        <v>9</v>
      </c>
      <c r="O183" s="8">
        <v>65</v>
      </c>
      <c r="P183" s="8">
        <v>33</v>
      </c>
      <c r="Q183" s="8">
        <v>22</v>
      </c>
      <c r="R183" s="8">
        <v>105</v>
      </c>
      <c r="S183" s="8">
        <v>154</v>
      </c>
      <c r="T183" s="8">
        <v>83</v>
      </c>
      <c r="U183" s="8">
        <v>117</v>
      </c>
      <c r="V183" s="8">
        <v>32</v>
      </c>
      <c r="W183" s="8">
        <v>205</v>
      </c>
      <c r="X183" s="8">
        <v>215</v>
      </c>
      <c r="Y183" s="8">
        <v>215</v>
      </c>
      <c r="Z183" s="9">
        <v>53</v>
      </c>
      <c r="AA183" s="10">
        <f t="shared" si="126"/>
        <v>-0.32307692307692304</v>
      </c>
      <c r="AB183" s="10">
        <f t="shared" si="126"/>
        <v>1.8484848484848486</v>
      </c>
      <c r="AC183" s="10">
        <f t="shared" si="126"/>
        <v>3.0454545454545459</v>
      </c>
      <c r="AD183" s="10">
        <f t="shared" si="126"/>
        <v>-8.5714285714285743E-2</v>
      </c>
      <c r="AE183" s="10">
        <f t="shared" si="126"/>
        <v>-0.17532467532467533</v>
      </c>
      <c r="AF183" s="10">
        <f t="shared" si="126"/>
        <v>2.4096385542168752E-2</v>
      </c>
      <c r="AG183" s="10">
        <f t="shared" si="114"/>
        <v>-0.18803418803418803</v>
      </c>
      <c r="AH183" s="10">
        <f t="shared" si="114"/>
        <v>0.65625</v>
      </c>
      <c r="AI183" s="10">
        <f t="shared" si="114"/>
        <v>0.33658536585365861</v>
      </c>
      <c r="AJ183" s="10">
        <f t="shared" si="114"/>
        <v>-0.50697674418604644</v>
      </c>
      <c r="AK183" s="10">
        <f t="shared" si="114"/>
        <v>-0.35813953488372097</v>
      </c>
      <c r="AL183" s="10">
        <f t="shared" si="114"/>
        <v>-0.83018867924528306</v>
      </c>
      <c r="AM183" s="11">
        <f t="shared" si="99"/>
        <v>1210</v>
      </c>
      <c r="AN183" s="11">
        <f t="shared" si="100"/>
        <v>1299</v>
      </c>
      <c r="AO183" s="12">
        <f t="shared" si="101"/>
        <v>-6.8514241724403346E-2</v>
      </c>
      <c r="AP183" s="13"/>
      <c r="AQ183" s="13"/>
      <c r="AR183" s="14"/>
      <c r="AS183" s="15"/>
    </row>
    <row r="184" spans="1:49" x14ac:dyDescent="0.25">
      <c r="A184" s="6" t="str">
        <f>[1]Φύλλο1!A192</f>
        <v>ΞΑΝΘΗ</v>
      </c>
      <c r="B184" s="6" t="str">
        <f>[1]Φύλλο1!B192</f>
        <v>MO</v>
      </c>
      <c r="C184" s="7">
        <f>[1]Φύλλο1!P192</f>
        <v>68</v>
      </c>
      <c r="D184" s="7">
        <f>[1]Φύλλο1!Q192</f>
        <v>439</v>
      </c>
      <c r="E184" s="7">
        <f>[1]Φύλλο1!R192</f>
        <v>85</v>
      </c>
      <c r="F184" s="7">
        <f>[1]Φύλλο1!S192</f>
        <v>227</v>
      </c>
      <c r="G184" s="7">
        <f>[1]Φύλλο1!T192</f>
        <v>434</v>
      </c>
      <c r="H184" s="7">
        <f>[1]Φύλλο1!U192</f>
        <v>35</v>
      </c>
      <c r="I184" s="7">
        <f>[1]Φύλλο1!V192</f>
        <v>177</v>
      </c>
      <c r="J184" s="7">
        <f>[1]Φύλλο1!W192</f>
        <v>295</v>
      </c>
      <c r="K184" s="7">
        <f>[1]Φύλλο1!X192</f>
        <v>190</v>
      </c>
      <c r="L184" s="7">
        <f>[1]Φύλλο1!Y192</f>
        <v>322</v>
      </c>
      <c r="M184" s="7">
        <f>[1]Φύλλο1!Z192</f>
        <v>198</v>
      </c>
      <c r="N184" s="7">
        <f>[1]Φύλλο1!AA192</f>
        <v>254</v>
      </c>
      <c r="O184" s="8">
        <v>54</v>
      </c>
      <c r="P184" s="8">
        <v>26</v>
      </c>
      <c r="Q184" s="8">
        <v>398</v>
      </c>
      <c r="R184" s="8">
        <v>164</v>
      </c>
      <c r="S184" s="8">
        <v>199</v>
      </c>
      <c r="T184" s="8">
        <v>140</v>
      </c>
      <c r="U184" s="8">
        <v>280</v>
      </c>
      <c r="V184" s="8">
        <v>128</v>
      </c>
      <c r="W184" s="8">
        <v>130</v>
      </c>
      <c r="X184" s="8">
        <v>253</v>
      </c>
      <c r="Y184" s="8">
        <v>609</v>
      </c>
      <c r="Z184" s="9">
        <v>64</v>
      </c>
      <c r="AA184" s="10">
        <f t="shared" si="126"/>
        <v>0.2592592592592593</v>
      </c>
      <c r="AB184" s="10">
        <f t="shared" si="126"/>
        <v>15.884615384615383</v>
      </c>
      <c r="AC184" s="10">
        <f t="shared" si="126"/>
        <v>-0.78643216080402012</v>
      </c>
      <c r="AD184" s="10">
        <f t="shared" si="126"/>
        <v>0.38414634146341453</v>
      </c>
      <c r="AE184" s="10">
        <f t="shared" si="126"/>
        <v>1.1809045226130652</v>
      </c>
      <c r="AF184" s="10">
        <f t="shared" si="126"/>
        <v>-0.75</v>
      </c>
      <c r="AG184" s="10">
        <f t="shared" si="114"/>
        <v>-0.36785714285714288</v>
      </c>
      <c r="AH184" s="10">
        <f t="shared" si="114"/>
        <v>1.3046875</v>
      </c>
      <c r="AI184" s="10">
        <f t="shared" si="114"/>
        <v>0.46153846153846145</v>
      </c>
      <c r="AJ184" s="10">
        <f t="shared" si="114"/>
        <v>0.27272727272727271</v>
      </c>
      <c r="AK184" s="10">
        <f t="shared" si="114"/>
        <v>-0.67487684729064035</v>
      </c>
      <c r="AL184" s="10">
        <f t="shared" si="114"/>
        <v>2.96875</v>
      </c>
      <c r="AM184" s="11">
        <f t="shared" si="99"/>
        <v>2724</v>
      </c>
      <c r="AN184" s="11">
        <f t="shared" si="100"/>
        <v>2445</v>
      </c>
      <c r="AO184" s="12">
        <f t="shared" si="101"/>
        <v>0.11411042944785277</v>
      </c>
      <c r="AP184" s="13"/>
      <c r="AQ184" s="13"/>
      <c r="AR184" s="14"/>
      <c r="AS184" s="15"/>
    </row>
    <row r="185" spans="1:49" x14ac:dyDescent="0.25">
      <c r="A185" s="6" t="str">
        <f>[1]Φύλλο1!A260</f>
        <v>ΞΑΝΘΗ</v>
      </c>
      <c r="B185" s="6" t="str">
        <f>[1]Φύλλο1!B260</f>
        <v>OTR</v>
      </c>
      <c r="C185" s="7">
        <f>[1]Φύλλο1!P260</f>
        <v>0</v>
      </c>
      <c r="D185" s="7">
        <f>[1]Φύλλο1!Q260</f>
        <v>0</v>
      </c>
      <c r="E185" s="7">
        <f>[1]Φύλλο1!R260</f>
        <v>10</v>
      </c>
      <c r="F185" s="7">
        <f>[1]Φύλλο1!S260</f>
        <v>0</v>
      </c>
      <c r="G185" s="7">
        <f>[1]Φύλλο1!T260</f>
        <v>0</v>
      </c>
      <c r="H185" s="7">
        <f>[1]Φύλλο1!U260</f>
        <v>0</v>
      </c>
      <c r="I185" s="7">
        <f>[1]Φύλλο1!V260</f>
        <v>0</v>
      </c>
      <c r="J185" s="7">
        <f>[1]Φύλλο1!W260</f>
        <v>0</v>
      </c>
      <c r="K185" s="7">
        <f>[1]Φύλλο1!X260</f>
        <v>0</v>
      </c>
      <c r="L185" s="7">
        <f>[1]Φύλλο1!Y260</f>
        <v>5</v>
      </c>
      <c r="M185" s="7">
        <f>[1]Φύλλο1!Z260</f>
        <v>0</v>
      </c>
      <c r="N185" s="7">
        <f>[1]Φύλλο1!AA260</f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20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9">
        <v>0</v>
      </c>
      <c r="AA185" s="10" t="e">
        <f t="shared" si="126"/>
        <v>#DIV/0!</v>
      </c>
      <c r="AB185" s="10" t="e">
        <f t="shared" si="126"/>
        <v>#DIV/0!</v>
      </c>
      <c r="AC185" s="10" t="e">
        <f t="shared" si="126"/>
        <v>#DIV/0!</v>
      </c>
      <c r="AD185" s="10" t="e">
        <f t="shared" si="126"/>
        <v>#DIV/0!</v>
      </c>
      <c r="AE185" s="10" t="e">
        <f t="shared" si="126"/>
        <v>#DIV/0!</v>
      </c>
      <c r="AF185" s="10">
        <f t="shared" si="126"/>
        <v>-1</v>
      </c>
      <c r="AG185" s="10" t="e">
        <f t="shared" si="114"/>
        <v>#DIV/0!</v>
      </c>
      <c r="AH185" s="10" t="e">
        <f t="shared" si="114"/>
        <v>#DIV/0!</v>
      </c>
      <c r="AI185" s="10" t="e">
        <f t="shared" si="114"/>
        <v>#DIV/0!</v>
      </c>
      <c r="AJ185" s="10" t="e">
        <f t="shared" si="114"/>
        <v>#DIV/0!</v>
      </c>
      <c r="AK185" s="10" t="e">
        <f t="shared" si="114"/>
        <v>#DIV/0!</v>
      </c>
      <c r="AL185" s="10" t="e">
        <f t="shared" si="114"/>
        <v>#DIV/0!</v>
      </c>
      <c r="AM185" s="11">
        <f t="shared" si="99"/>
        <v>15</v>
      </c>
      <c r="AN185" s="11">
        <f t="shared" si="100"/>
        <v>20</v>
      </c>
      <c r="AO185" s="12">
        <f t="shared" si="101"/>
        <v>-0.25</v>
      </c>
      <c r="AP185" s="16"/>
      <c r="AQ185" s="16"/>
      <c r="AR185" s="14"/>
      <c r="AS185" s="15"/>
      <c r="AV185" s="17"/>
      <c r="AW185" s="18"/>
    </row>
    <row r="186" spans="1:49" x14ac:dyDescent="0.25">
      <c r="A186" s="6" t="str">
        <f>[1]Φύλλο1!A328</f>
        <v>ΞΑΝΘΗ</v>
      </c>
      <c r="B186" s="6" t="str">
        <f>[1]Φύλλο1!B328</f>
        <v>AGR</v>
      </c>
      <c r="C186" s="7">
        <f>[1]Φύλλο1!P328</f>
        <v>1</v>
      </c>
      <c r="D186" s="7">
        <f>[1]Φύλλο1!Q328</f>
        <v>0</v>
      </c>
      <c r="E186" s="7">
        <f>[1]Φύλλο1!R328</f>
        <v>18</v>
      </c>
      <c r="F186" s="7">
        <f>[1]Φύλλο1!S328</f>
        <v>47</v>
      </c>
      <c r="G186" s="7">
        <f>[1]Φύλλο1!T328</f>
        <v>4</v>
      </c>
      <c r="H186" s="7">
        <f>[1]Φύλλο1!U328</f>
        <v>1</v>
      </c>
      <c r="I186" s="7">
        <f>[1]Φύλλο1!V328</f>
        <v>3</v>
      </c>
      <c r="J186" s="7">
        <f>[1]Φύλλο1!W328</f>
        <v>0</v>
      </c>
      <c r="K186" s="7">
        <f>[1]Φύλλο1!X328</f>
        <v>52</v>
      </c>
      <c r="L186" s="7">
        <f>[1]Φύλλο1!Y328</f>
        <v>32</v>
      </c>
      <c r="M186" s="7">
        <f>[1]Φύλλο1!Z328</f>
        <v>3</v>
      </c>
      <c r="N186" s="7">
        <f>[1]Φύλλο1!AA328</f>
        <v>5</v>
      </c>
      <c r="O186" s="8">
        <v>7</v>
      </c>
      <c r="P186" s="8">
        <v>4</v>
      </c>
      <c r="Q186" s="8">
        <v>8</v>
      </c>
      <c r="R186" s="8">
        <v>2</v>
      </c>
      <c r="S186" s="8">
        <v>5</v>
      </c>
      <c r="T186" s="8">
        <v>7</v>
      </c>
      <c r="U186" s="8">
        <v>13</v>
      </c>
      <c r="V186" s="8">
        <v>4</v>
      </c>
      <c r="W186" s="8">
        <v>44</v>
      </c>
      <c r="X186" s="8">
        <v>8</v>
      </c>
      <c r="Y186" s="8">
        <v>15</v>
      </c>
      <c r="Z186" s="9">
        <v>12</v>
      </c>
      <c r="AA186" s="10">
        <f t="shared" si="126"/>
        <v>-0.85714285714285721</v>
      </c>
      <c r="AB186" s="10">
        <f t="shared" si="126"/>
        <v>-1</v>
      </c>
      <c r="AC186" s="10">
        <f t="shared" si="126"/>
        <v>1.25</v>
      </c>
      <c r="AD186" s="10">
        <f t="shared" si="126"/>
        <v>22.5</v>
      </c>
      <c r="AE186" s="10">
        <f t="shared" si="126"/>
        <v>-0.19999999999999996</v>
      </c>
      <c r="AF186" s="10">
        <f t="shared" si="126"/>
        <v>-0.85714285714285721</v>
      </c>
      <c r="AG186" s="10">
        <f t="shared" si="114"/>
        <v>-0.76923076923076916</v>
      </c>
      <c r="AH186" s="10">
        <f t="shared" si="114"/>
        <v>-1</v>
      </c>
      <c r="AI186" s="10">
        <f t="shared" si="114"/>
        <v>0.18181818181818188</v>
      </c>
      <c r="AJ186" s="10">
        <f t="shared" si="114"/>
        <v>3</v>
      </c>
      <c r="AK186" s="10">
        <f t="shared" si="114"/>
        <v>-0.8</v>
      </c>
      <c r="AL186" s="10">
        <f t="shared" si="114"/>
        <v>-0.58333333333333326</v>
      </c>
      <c r="AM186" s="11">
        <f t="shared" si="99"/>
        <v>166</v>
      </c>
      <c r="AN186" s="11">
        <f t="shared" si="100"/>
        <v>129</v>
      </c>
      <c r="AO186" s="12">
        <f t="shared" si="101"/>
        <v>0.28682170542635665</v>
      </c>
      <c r="AP186" s="16"/>
      <c r="AQ186" s="16"/>
      <c r="AR186" s="14"/>
      <c r="AS186" s="15"/>
      <c r="AV186" s="17"/>
      <c r="AW186" s="18"/>
    </row>
    <row r="187" spans="1:49" x14ac:dyDescent="0.25">
      <c r="A187" s="6" t="str">
        <f>[1]Φύλλο1!A46</f>
        <v>ΠΕΛΛΑ</v>
      </c>
      <c r="B187" s="6" t="str">
        <f>[1]Φύλλο1!B46</f>
        <v>PA</v>
      </c>
      <c r="C187" s="7">
        <f>[1]Φύλλο1!P46</f>
        <v>2366</v>
      </c>
      <c r="D187" s="7">
        <f>[1]Φύλλο1!Q46</f>
        <v>3306</v>
      </c>
      <c r="E187" s="7">
        <f>[1]Φύλλο1!R46</f>
        <v>6299</v>
      </c>
      <c r="F187" s="7">
        <f>[1]Φύλλο1!S46</f>
        <v>2164</v>
      </c>
      <c r="G187" s="7">
        <f>[1]Φύλλο1!T46</f>
        <v>3865</v>
      </c>
      <c r="H187" s="7">
        <f>[1]Φύλλο1!U46</f>
        <v>3880</v>
      </c>
      <c r="I187" s="7">
        <f>[1]Φύλλο1!V46</f>
        <v>5150</v>
      </c>
      <c r="J187" s="7">
        <f>[1]Φύλλο1!W46</f>
        <v>1516</v>
      </c>
      <c r="K187" s="7">
        <f>[1]Φύλλο1!X46</f>
        <v>3960</v>
      </c>
      <c r="L187" s="7">
        <f>[1]Φύλλο1!Y46</f>
        <v>4450</v>
      </c>
      <c r="M187" s="7">
        <f>[1]Φύλλο1!Z46</f>
        <v>2649</v>
      </c>
      <c r="N187" s="7">
        <f>[1]Φύλλο1!AA46</f>
        <v>4960</v>
      </c>
      <c r="O187" s="8">
        <v>1470</v>
      </c>
      <c r="P187" s="8">
        <v>2010</v>
      </c>
      <c r="Q187" s="8">
        <v>9605</v>
      </c>
      <c r="R187" s="8">
        <v>3715</v>
      </c>
      <c r="S187" s="8">
        <v>1150</v>
      </c>
      <c r="T187" s="8">
        <v>2895</v>
      </c>
      <c r="U187" s="8">
        <v>6060</v>
      </c>
      <c r="V187" s="8">
        <v>2300</v>
      </c>
      <c r="W187" s="8">
        <v>7424</v>
      </c>
      <c r="X187" s="8">
        <v>2751</v>
      </c>
      <c r="Y187" s="8">
        <v>3128</v>
      </c>
      <c r="Z187" s="9">
        <v>3570</v>
      </c>
      <c r="AA187" s="10">
        <f t="shared" si="126"/>
        <v>0.60952380952380958</v>
      </c>
      <c r="AB187" s="10">
        <f t="shared" si="126"/>
        <v>0.64477611940298507</v>
      </c>
      <c r="AC187" s="10">
        <f t="shared" si="126"/>
        <v>-0.34419573138990112</v>
      </c>
      <c r="AD187" s="10">
        <f t="shared" si="126"/>
        <v>-0.41749663526244951</v>
      </c>
      <c r="AE187" s="10">
        <f t="shared" si="126"/>
        <v>2.3608695652173912</v>
      </c>
      <c r="AF187" s="10">
        <f t="shared" si="126"/>
        <v>0.34024179620034545</v>
      </c>
      <c r="AG187" s="10">
        <f t="shared" si="114"/>
        <v>-0.15016501650165015</v>
      </c>
      <c r="AH187" s="10">
        <f t="shared" si="114"/>
        <v>-0.34086956521739131</v>
      </c>
      <c r="AI187" s="10">
        <f t="shared" si="114"/>
        <v>-0.46659482758620685</v>
      </c>
      <c r="AJ187" s="10">
        <f t="shared" si="114"/>
        <v>0.61759360232642679</v>
      </c>
      <c r="AK187" s="10">
        <f t="shared" si="114"/>
        <v>-0.15313299232736577</v>
      </c>
      <c r="AL187" s="10">
        <f t="shared" si="114"/>
        <v>0.38935574229691872</v>
      </c>
      <c r="AM187" s="11">
        <f t="shared" si="99"/>
        <v>44565</v>
      </c>
      <c r="AN187" s="11">
        <f t="shared" si="100"/>
        <v>46078</v>
      </c>
      <c r="AO187" s="12">
        <f t="shared" si="101"/>
        <v>-3.2835626546291019E-2</v>
      </c>
      <c r="AP187" s="13">
        <f t="shared" si="115"/>
        <v>654.52599999999984</v>
      </c>
      <c r="AQ187" s="13">
        <f t="shared" ref="AQ187" si="143">AN187*$AV$1+AN188*$AV$2+AN189*$AW$3+AN190*$AV$4+AN191*$AV$5</f>
        <v>649.17200000000003</v>
      </c>
      <c r="AR187" s="14">
        <f t="shared" ref="AR187" si="144">(AP187/AQ187)-1</f>
        <v>8.2474290326752797E-3</v>
      </c>
      <c r="AS187" s="15">
        <f t="shared" ref="AS187" si="145">AP187/$AV$6</f>
        <v>1.4312515096424911E-2</v>
      </c>
      <c r="AV187" s="17"/>
      <c r="AW187" s="18"/>
    </row>
    <row r="188" spans="1:49" x14ac:dyDescent="0.25">
      <c r="A188" s="6" t="str">
        <f>[1]Φύλλο1!A114</f>
        <v>ΠΕΛΛΑ</v>
      </c>
      <c r="B188" s="6" t="str">
        <f>[1]Φύλλο1!B114</f>
        <v>TR</v>
      </c>
      <c r="C188" s="7">
        <f>[1]Φύλλο1!P114</f>
        <v>325</v>
      </c>
      <c r="D188" s="7">
        <f>[1]Φύλλο1!Q114</f>
        <v>398</v>
      </c>
      <c r="E188" s="7">
        <f>[1]Φύλλο1!R114</f>
        <v>686</v>
      </c>
      <c r="F188" s="7">
        <f>[1]Φύλλο1!S114</f>
        <v>88</v>
      </c>
      <c r="G188" s="7">
        <f>[1]Φύλλο1!T114</f>
        <v>563</v>
      </c>
      <c r="H188" s="7">
        <f>[1]Φύλλο1!U114</f>
        <v>392</v>
      </c>
      <c r="I188" s="7">
        <f>[1]Φύλλο1!V114</f>
        <v>560</v>
      </c>
      <c r="J188" s="7">
        <f>[1]Φύλλο1!W114</f>
        <v>173</v>
      </c>
      <c r="K188" s="7">
        <f>[1]Φύλλο1!X114</f>
        <v>394</v>
      </c>
      <c r="L188" s="7">
        <f>[1]Φύλλο1!Y114</f>
        <v>380</v>
      </c>
      <c r="M188" s="7">
        <f>[1]Φύλλο1!Z114</f>
        <v>307</v>
      </c>
      <c r="N188" s="7">
        <f>[1]Φύλλο1!AA114</f>
        <v>255</v>
      </c>
      <c r="O188" s="8">
        <v>206</v>
      </c>
      <c r="P188" s="8">
        <v>166</v>
      </c>
      <c r="Q188" s="8">
        <v>606</v>
      </c>
      <c r="R188" s="8">
        <v>255</v>
      </c>
      <c r="S188" s="8">
        <v>145</v>
      </c>
      <c r="T188" s="8">
        <v>263</v>
      </c>
      <c r="U188" s="8">
        <v>772</v>
      </c>
      <c r="V188" s="8">
        <v>215</v>
      </c>
      <c r="W188" s="8">
        <v>684</v>
      </c>
      <c r="X188" s="8">
        <v>183</v>
      </c>
      <c r="Y188" s="8">
        <v>353</v>
      </c>
      <c r="Z188" s="9">
        <v>315</v>
      </c>
      <c r="AA188" s="10">
        <f t="shared" si="126"/>
        <v>0.57766990291262132</v>
      </c>
      <c r="AB188" s="10">
        <f t="shared" si="126"/>
        <v>1.3975903614457832</v>
      </c>
      <c r="AC188" s="10">
        <f t="shared" si="126"/>
        <v>0.13201320132013206</v>
      </c>
      <c r="AD188" s="10">
        <f t="shared" si="126"/>
        <v>-0.65490196078431373</v>
      </c>
      <c r="AE188" s="10">
        <f t="shared" si="126"/>
        <v>2.8827586206896552</v>
      </c>
      <c r="AF188" s="10">
        <f t="shared" si="126"/>
        <v>0.49049429657794685</v>
      </c>
      <c r="AG188" s="10">
        <f t="shared" si="114"/>
        <v>-0.27461139896373055</v>
      </c>
      <c r="AH188" s="10">
        <f t="shared" si="114"/>
        <v>-0.1953488372093023</v>
      </c>
      <c r="AI188" s="10">
        <f t="shared" si="114"/>
        <v>-0.42397660818713445</v>
      </c>
      <c r="AJ188" s="10">
        <f t="shared" si="114"/>
        <v>1.0765027322404372</v>
      </c>
      <c r="AK188" s="10">
        <f t="shared" si="114"/>
        <v>-0.13031161473087816</v>
      </c>
      <c r="AL188" s="10">
        <f t="shared" si="114"/>
        <v>-0.19047619047619047</v>
      </c>
      <c r="AM188" s="11">
        <f t="shared" si="99"/>
        <v>4521</v>
      </c>
      <c r="AN188" s="11">
        <f t="shared" si="100"/>
        <v>4163</v>
      </c>
      <c r="AO188" s="12">
        <f t="shared" si="101"/>
        <v>8.5995676195051551E-2</v>
      </c>
      <c r="AP188" s="13"/>
      <c r="AQ188" s="13"/>
      <c r="AR188" s="14"/>
      <c r="AS188" s="15"/>
      <c r="AV188" s="17"/>
      <c r="AW188" s="18"/>
    </row>
    <row r="189" spans="1:49" x14ac:dyDescent="0.25">
      <c r="A189" s="6" t="str">
        <f>[1]Φύλλο1!A182</f>
        <v>ΠΕΛΛΑ</v>
      </c>
      <c r="B189" s="6" t="str">
        <f>[1]Φύλλο1!B182</f>
        <v>MO</v>
      </c>
      <c r="C189" s="7">
        <f>[1]Φύλλο1!P182</f>
        <v>6</v>
      </c>
      <c r="D189" s="7">
        <f>[1]Φύλλο1!Q182</f>
        <v>162</v>
      </c>
      <c r="E189" s="7">
        <f>[1]Φύλλο1!R182</f>
        <v>114</v>
      </c>
      <c r="F189" s="7">
        <f>[1]Φύλλο1!S182</f>
        <v>38</v>
      </c>
      <c r="G189" s="7">
        <f>[1]Φύλλο1!T182</f>
        <v>81</v>
      </c>
      <c r="H189" s="7">
        <f>[1]Φύλλο1!U182</f>
        <v>25</v>
      </c>
      <c r="I189" s="7">
        <f>[1]Φύλλο1!V182</f>
        <v>137</v>
      </c>
      <c r="J189" s="7">
        <f>[1]Φύλλο1!W182</f>
        <v>72</v>
      </c>
      <c r="K189" s="7">
        <f>[1]Φύλλο1!X182</f>
        <v>35</v>
      </c>
      <c r="L189" s="7">
        <f>[1]Φύλλο1!Y182</f>
        <v>35</v>
      </c>
      <c r="M189" s="7">
        <f>[1]Φύλλο1!Z182</f>
        <v>179</v>
      </c>
      <c r="N189" s="7">
        <f>[1]Φύλλο1!AA182</f>
        <v>55</v>
      </c>
      <c r="O189" s="8">
        <v>33</v>
      </c>
      <c r="P189" s="8">
        <v>85</v>
      </c>
      <c r="Q189" s="8">
        <v>312</v>
      </c>
      <c r="R189" s="8">
        <v>117</v>
      </c>
      <c r="S189" s="8">
        <v>10</v>
      </c>
      <c r="T189" s="8">
        <v>150</v>
      </c>
      <c r="U189" s="8">
        <v>180</v>
      </c>
      <c r="V189" s="8">
        <v>70</v>
      </c>
      <c r="W189" s="8">
        <v>80</v>
      </c>
      <c r="X189" s="8">
        <v>117</v>
      </c>
      <c r="Y189" s="8">
        <v>138</v>
      </c>
      <c r="Z189" s="9">
        <v>120</v>
      </c>
      <c r="AA189" s="10">
        <f t="shared" si="126"/>
        <v>-0.81818181818181812</v>
      </c>
      <c r="AB189" s="10">
        <f t="shared" si="126"/>
        <v>0.90588235294117636</v>
      </c>
      <c r="AC189" s="10">
        <f t="shared" si="126"/>
        <v>-0.63461538461538458</v>
      </c>
      <c r="AD189" s="10">
        <f t="shared" si="126"/>
        <v>-0.67521367521367526</v>
      </c>
      <c r="AE189" s="10">
        <f t="shared" si="126"/>
        <v>7.1</v>
      </c>
      <c r="AF189" s="10">
        <f t="shared" si="126"/>
        <v>-0.83333333333333337</v>
      </c>
      <c r="AG189" s="10">
        <f t="shared" si="114"/>
        <v>-0.23888888888888893</v>
      </c>
      <c r="AH189" s="10">
        <f t="shared" si="114"/>
        <v>2.857142857142847E-2</v>
      </c>
      <c r="AI189" s="10">
        <f t="shared" si="114"/>
        <v>-0.5625</v>
      </c>
      <c r="AJ189" s="10">
        <f t="shared" si="114"/>
        <v>-0.70085470085470081</v>
      </c>
      <c r="AK189" s="10">
        <f t="shared" si="114"/>
        <v>0.29710144927536231</v>
      </c>
      <c r="AL189" s="10">
        <f t="shared" si="114"/>
        <v>-0.54166666666666674</v>
      </c>
      <c r="AM189" s="11">
        <f t="shared" si="99"/>
        <v>939</v>
      </c>
      <c r="AN189" s="11">
        <f t="shared" si="100"/>
        <v>1412</v>
      </c>
      <c r="AO189" s="12">
        <f t="shared" si="101"/>
        <v>-0.33498583569405094</v>
      </c>
      <c r="AP189" s="13"/>
      <c r="AQ189" s="13"/>
      <c r="AR189" s="14"/>
      <c r="AS189" s="15"/>
      <c r="AV189" s="17"/>
      <c r="AW189" s="18"/>
    </row>
    <row r="190" spans="1:49" x14ac:dyDescent="0.25">
      <c r="A190" s="6" t="str">
        <f>[1]Φύλλο1!A250</f>
        <v>ΠΕΛΛΑ</v>
      </c>
      <c r="B190" s="6" t="str">
        <f>[1]Φύλλο1!B250</f>
        <v>OTR</v>
      </c>
      <c r="C190" s="7">
        <f>[1]Φύλλο1!P250</f>
        <v>0</v>
      </c>
      <c r="D190" s="7">
        <f>[1]Φύλλο1!Q250</f>
        <v>0</v>
      </c>
      <c r="E190" s="7">
        <f>[1]Φύλλο1!R250</f>
        <v>1</v>
      </c>
      <c r="F190" s="7">
        <f>[1]Φύλλο1!S250</f>
        <v>0</v>
      </c>
      <c r="G190" s="7">
        <f>[1]Φύλλο1!T250</f>
        <v>0</v>
      </c>
      <c r="H190" s="7">
        <f>[1]Φύλλο1!U250</f>
        <v>0</v>
      </c>
      <c r="I190" s="7">
        <f>[1]Φύλλο1!V250</f>
        <v>0</v>
      </c>
      <c r="J190" s="7">
        <f>[1]Φύλλο1!W250</f>
        <v>0</v>
      </c>
      <c r="K190" s="7">
        <f>[1]Φύλλο1!X250</f>
        <v>0</v>
      </c>
      <c r="L190" s="7">
        <f>[1]Φύλλο1!Y250</f>
        <v>11</v>
      </c>
      <c r="M190" s="7">
        <f>[1]Φύλλο1!Z250</f>
        <v>0</v>
      </c>
      <c r="N190" s="7">
        <f>[1]Φύλλο1!AA250</f>
        <v>0</v>
      </c>
      <c r="O190" s="8">
        <v>0</v>
      </c>
      <c r="P190" s="8">
        <v>0</v>
      </c>
      <c r="Q190" s="8">
        <v>99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33</v>
      </c>
      <c r="X190" s="8">
        <v>1</v>
      </c>
      <c r="Y190" s="8">
        <v>0</v>
      </c>
      <c r="Z190" s="9">
        <v>0</v>
      </c>
      <c r="AA190" s="10" t="e">
        <f t="shared" si="126"/>
        <v>#DIV/0!</v>
      </c>
      <c r="AB190" s="10" t="e">
        <f t="shared" si="126"/>
        <v>#DIV/0!</v>
      </c>
      <c r="AC190" s="10">
        <f t="shared" si="126"/>
        <v>-0.98989898989898994</v>
      </c>
      <c r="AD190" s="10" t="e">
        <f t="shared" si="126"/>
        <v>#DIV/0!</v>
      </c>
      <c r="AE190" s="10" t="e">
        <f t="shared" si="126"/>
        <v>#DIV/0!</v>
      </c>
      <c r="AF190" s="10" t="e">
        <f t="shared" si="126"/>
        <v>#DIV/0!</v>
      </c>
      <c r="AG190" s="10" t="e">
        <f t="shared" si="114"/>
        <v>#DIV/0!</v>
      </c>
      <c r="AH190" s="10" t="e">
        <f t="shared" si="114"/>
        <v>#DIV/0!</v>
      </c>
      <c r="AI190" s="10">
        <f t="shared" si="114"/>
        <v>-1</v>
      </c>
      <c r="AJ190" s="10">
        <f t="shared" si="114"/>
        <v>10</v>
      </c>
      <c r="AK190" s="10" t="e">
        <f t="shared" si="114"/>
        <v>#DIV/0!</v>
      </c>
      <c r="AL190" s="10" t="e">
        <f t="shared" si="114"/>
        <v>#DIV/0!</v>
      </c>
      <c r="AM190" s="11">
        <f t="shared" si="99"/>
        <v>12</v>
      </c>
      <c r="AN190" s="11">
        <f t="shared" si="100"/>
        <v>133</v>
      </c>
      <c r="AO190" s="12">
        <f t="shared" si="101"/>
        <v>-0.90977443609022557</v>
      </c>
      <c r="AP190" s="16"/>
      <c r="AQ190" s="16"/>
      <c r="AR190" s="14"/>
      <c r="AS190" s="15"/>
      <c r="AV190" s="17"/>
      <c r="AW190" s="18"/>
    </row>
    <row r="191" spans="1:49" x14ac:dyDescent="0.25">
      <c r="A191" s="6" t="str">
        <f>[1]Φύλλο1!A318</f>
        <v>ΠΕΛΛΑ</v>
      </c>
      <c r="B191" s="6" t="str">
        <f>[1]Φύλλο1!B318</f>
        <v>AGR</v>
      </c>
      <c r="C191" s="7">
        <f>[1]Φύλλο1!P318</f>
        <v>42</v>
      </c>
      <c r="D191" s="7">
        <f>[1]Φύλλο1!Q318</f>
        <v>42</v>
      </c>
      <c r="E191" s="7">
        <f>[1]Φύλλο1!R318</f>
        <v>133</v>
      </c>
      <c r="F191" s="7">
        <f>[1]Φύλλο1!S318</f>
        <v>60</v>
      </c>
      <c r="G191" s="7">
        <f>[1]Φύλλο1!T318</f>
        <v>52</v>
      </c>
      <c r="H191" s="7">
        <f>[1]Φύλλο1!U318</f>
        <v>45</v>
      </c>
      <c r="I191" s="7">
        <f>[1]Φύλλο1!V318</f>
        <v>30</v>
      </c>
      <c r="J191" s="7">
        <f>[1]Φύλλο1!W318</f>
        <v>91</v>
      </c>
      <c r="K191" s="7">
        <f>[1]Φύλλο1!X318</f>
        <v>36</v>
      </c>
      <c r="L191" s="7">
        <f>[1]Φύλλο1!Y318</f>
        <v>15</v>
      </c>
      <c r="M191" s="7">
        <f>[1]Φύλλο1!Z318</f>
        <v>68</v>
      </c>
      <c r="N191" s="7">
        <f>[1]Φύλλο1!AA318</f>
        <v>50</v>
      </c>
      <c r="O191" s="8">
        <v>8</v>
      </c>
      <c r="P191" s="8">
        <v>68</v>
      </c>
      <c r="Q191" s="8">
        <v>85</v>
      </c>
      <c r="R191" s="8">
        <v>21</v>
      </c>
      <c r="S191" s="8">
        <v>5</v>
      </c>
      <c r="T191" s="8">
        <v>19</v>
      </c>
      <c r="U191" s="8">
        <v>58</v>
      </c>
      <c r="V191" s="8">
        <v>35</v>
      </c>
      <c r="W191" s="8">
        <v>68</v>
      </c>
      <c r="X191" s="8">
        <v>5</v>
      </c>
      <c r="Y191" s="8">
        <v>43</v>
      </c>
      <c r="Z191" s="9">
        <v>53</v>
      </c>
      <c r="AA191" s="10">
        <f t="shared" si="126"/>
        <v>4.25</v>
      </c>
      <c r="AB191" s="10">
        <f t="shared" si="126"/>
        <v>-0.38235294117647056</v>
      </c>
      <c r="AC191" s="10">
        <f t="shared" si="126"/>
        <v>0.56470588235294117</v>
      </c>
      <c r="AD191" s="10">
        <f t="shared" si="126"/>
        <v>1.8571428571428572</v>
      </c>
      <c r="AE191" s="10">
        <f t="shared" si="126"/>
        <v>9.4</v>
      </c>
      <c r="AF191" s="10">
        <f t="shared" si="126"/>
        <v>1.3684210526315788</v>
      </c>
      <c r="AG191" s="10">
        <f t="shared" si="114"/>
        <v>-0.48275862068965514</v>
      </c>
      <c r="AH191" s="10">
        <f t="shared" si="114"/>
        <v>1.6</v>
      </c>
      <c r="AI191" s="10">
        <f t="shared" si="114"/>
        <v>-0.47058823529411764</v>
      </c>
      <c r="AJ191" s="10">
        <f t="shared" si="114"/>
        <v>2</v>
      </c>
      <c r="AK191" s="10">
        <f t="shared" si="114"/>
        <v>0.58139534883720922</v>
      </c>
      <c r="AL191" s="10">
        <f t="shared" si="114"/>
        <v>-5.6603773584905648E-2</v>
      </c>
      <c r="AM191" s="11">
        <f t="shared" si="99"/>
        <v>664</v>
      </c>
      <c r="AN191" s="11">
        <f t="shared" si="100"/>
        <v>468</v>
      </c>
      <c r="AO191" s="12">
        <f t="shared" si="101"/>
        <v>0.41880341880341887</v>
      </c>
      <c r="AP191" s="16"/>
      <c r="AQ191" s="16"/>
      <c r="AR191" s="14"/>
      <c r="AS191" s="15"/>
      <c r="AV191" s="17"/>
      <c r="AW191" s="18"/>
    </row>
    <row r="192" spans="1:49" x14ac:dyDescent="0.25">
      <c r="A192" s="6" t="str">
        <f>[1]Φύλλο1!A48</f>
        <v>ΠΙΕΡΙΑ</v>
      </c>
      <c r="B192" s="6" t="str">
        <f>[1]Φύλλο1!B48</f>
        <v>PA</v>
      </c>
      <c r="C192" s="7">
        <f>[1]Φύλλο1!P48</f>
        <v>3404</v>
      </c>
      <c r="D192" s="7">
        <f>[1]Φύλλο1!Q48</f>
        <v>4273</v>
      </c>
      <c r="E192" s="7">
        <f>[1]Φύλλο1!R48</f>
        <v>2225</v>
      </c>
      <c r="F192" s="7">
        <f>[1]Φύλλο1!S48</f>
        <v>2050</v>
      </c>
      <c r="G192" s="7">
        <f>[1]Φύλλο1!T48</f>
        <v>3050</v>
      </c>
      <c r="H192" s="7">
        <f>[1]Φύλλο1!U48</f>
        <v>2895</v>
      </c>
      <c r="I192" s="7">
        <f>[1]Φύλλο1!V48</f>
        <v>3190</v>
      </c>
      <c r="J192" s="7">
        <f>[1]Φύλλο1!W48</f>
        <v>2400</v>
      </c>
      <c r="K192" s="7">
        <f>[1]Φύλλο1!X48</f>
        <v>4188</v>
      </c>
      <c r="L192" s="7">
        <f>[1]Φύλλο1!Y48</f>
        <v>3550</v>
      </c>
      <c r="M192" s="7">
        <f>[1]Φύλλο1!Z48</f>
        <v>4745</v>
      </c>
      <c r="N192" s="7">
        <f>[1]Φύλλο1!AA48</f>
        <v>3010</v>
      </c>
      <c r="O192" s="8">
        <v>2560</v>
      </c>
      <c r="P192" s="8">
        <v>1410</v>
      </c>
      <c r="Q192" s="8">
        <v>2240</v>
      </c>
      <c r="R192" s="8">
        <v>3070</v>
      </c>
      <c r="S192" s="8">
        <v>1110</v>
      </c>
      <c r="T192" s="8">
        <v>2425</v>
      </c>
      <c r="U192" s="8">
        <v>2885</v>
      </c>
      <c r="V192" s="8">
        <v>3340</v>
      </c>
      <c r="W192" s="8">
        <v>2140</v>
      </c>
      <c r="X192" s="8">
        <v>3914</v>
      </c>
      <c r="Y192" s="8">
        <v>4175</v>
      </c>
      <c r="Z192" s="9">
        <v>3350</v>
      </c>
      <c r="AA192" s="10">
        <f t="shared" si="126"/>
        <v>0.32968749999999991</v>
      </c>
      <c r="AB192" s="10">
        <f t="shared" si="126"/>
        <v>2.0304964539007093</v>
      </c>
      <c r="AC192" s="10">
        <f t="shared" si="126"/>
        <v>-6.6964285714286031E-3</v>
      </c>
      <c r="AD192" s="10">
        <f t="shared" si="126"/>
        <v>-0.33224755700325737</v>
      </c>
      <c r="AE192" s="10">
        <f t="shared" si="126"/>
        <v>1.7477477477477477</v>
      </c>
      <c r="AF192" s="10">
        <f t="shared" si="126"/>
        <v>0.1938144329896907</v>
      </c>
      <c r="AG192" s="10">
        <f t="shared" si="114"/>
        <v>0.10571923743500866</v>
      </c>
      <c r="AH192" s="10">
        <f t="shared" si="114"/>
        <v>-0.28143712574850299</v>
      </c>
      <c r="AI192" s="10">
        <f t="shared" si="114"/>
        <v>0.95700934579439245</v>
      </c>
      <c r="AJ192" s="10">
        <f t="shared" si="114"/>
        <v>-9.2999489013796621E-2</v>
      </c>
      <c r="AK192" s="10">
        <f t="shared" si="114"/>
        <v>0.13652694610778449</v>
      </c>
      <c r="AL192" s="10">
        <f t="shared" si="114"/>
        <v>-0.10149253731343288</v>
      </c>
      <c r="AM192" s="11">
        <f t="shared" si="99"/>
        <v>38980</v>
      </c>
      <c r="AN192" s="11">
        <f t="shared" si="100"/>
        <v>32619</v>
      </c>
      <c r="AO192" s="12">
        <f t="shared" si="101"/>
        <v>0.195009043808823</v>
      </c>
      <c r="AP192" s="13">
        <f t="shared" ref="AP192" si="146">AM192*$AV$1+AM193*$AV$2+AM194*$AV$3+AM195*$AV$4+AM196*$AV$5</f>
        <v>508.27800000000002</v>
      </c>
      <c r="AQ192" s="13">
        <f t="shared" ref="AQ192" si="147">AN192*$AV$1+AN193*$AV$2+AN194*$AW$3+AN195*$AV$4+AN196*$AV$5</f>
        <v>450.25</v>
      </c>
      <c r="AR192" s="14">
        <f t="shared" ref="AR192" si="148">(AP192/AQ192)-1</f>
        <v>0.12887951138256537</v>
      </c>
      <c r="AS192" s="15">
        <f t="shared" ref="AS192" si="149">AP192/$AV$6</f>
        <v>1.1114511185469581E-2</v>
      </c>
      <c r="AV192" s="17"/>
      <c r="AW192" s="18"/>
    </row>
    <row r="193" spans="1:49" x14ac:dyDescent="0.25">
      <c r="A193" s="6" t="str">
        <f>[1]Φύλλο1!A116</f>
        <v>ΠΙΕΡΙΑ</v>
      </c>
      <c r="B193" s="6" t="str">
        <f>[1]Φύλλο1!B116</f>
        <v>TR</v>
      </c>
      <c r="C193" s="7">
        <f>[1]Φύλλο1!P116</f>
        <v>193</v>
      </c>
      <c r="D193" s="7">
        <f>[1]Φύλλο1!Q116</f>
        <v>283</v>
      </c>
      <c r="E193" s="7">
        <f>[1]Φύλλο1!R116</f>
        <v>195</v>
      </c>
      <c r="F193" s="7">
        <f>[1]Φύλλο1!S116</f>
        <v>70</v>
      </c>
      <c r="G193" s="7">
        <f>[1]Φύλλο1!T116</f>
        <v>234</v>
      </c>
      <c r="H193" s="7">
        <f>[1]Φύλλο1!U116</f>
        <v>286</v>
      </c>
      <c r="I193" s="7">
        <f>[1]Φύλλο1!V116</f>
        <v>450</v>
      </c>
      <c r="J193" s="7">
        <f>[1]Φύλλο1!W116</f>
        <v>130</v>
      </c>
      <c r="K193" s="7">
        <f>[1]Φύλλο1!X116</f>
        <v>400</v>
      </c>
      <c r="L193" s="7">
        <f>[1]Φύλλο1!Y116</f>
        <v>340</v>
      </c>
      <c r="M193" s="7">
        <f>[1]Φύλλο1!Z116</f>
        <v>390</v>
      </c>
      <c r="N193" s="7">
        <f>[1]Φύλλο1!AA116</f>
        <v>206</v>
      </c>
      <c r="O193" s="8">
        <v>241</v>
      </c>
      <c r="P193" s="8">
        <v>61</v>
      </c>
      <c r="Q193" s="8">
        <v>175</v>
      </c>
      <c r="R193" s="8">
        <v>137</v>
      </c>
      <c r="S193" s="8">
        <v>140</v>
      </c>
      <c r="T193" s="8">
        <v>210</v>
      </c>
      <c r="U193" s="8">
        <v>484</v>
      </c>
      <c r="V193" s="8">
        <v>556</v>
      </c>
      <c r="W193" s="8">
        <v>185</v>
      </c>
      <c r="X193" s="8">
        <v>477</v>
      </c>
      <c r="Y193" s="8">
        <v>357</v>
      </c>
      <c r="Z193" s="9">
        <v>344</v>
      </c>
      <c r="AA193" s="10">
        <f t="shared" si="126"/>
        <v>-0.19917012448132776</v>
      </c>
      <c r="AB193" s="10">
        <f t="shared" si="126"/>
        <v>3.639344262295082</v>
      </c>
      <c r="AC193" s="10">
        <f t="shared" si="126"/>
        <v>0.11428571428571432</v>
      </c>
      <c r="AD193" s="10">
        <f t="shared" si="126"/>
        <v>-0.48905109489051091</v>
      </c>
      <c r="AE193" s="10">
        <f t="shared" si="126"/>
        <v>0.67142857142857149</v>
      </c>
      <c r="AF193" s="10">
        <f t="shared" si="126"/>
        <v>0.36190476190476195</v>
      </c>
      <c r="AG193" s="10">
        <f t="shared" si="114"/>
        <v>-7.0247933884297509E-2</v>
      </c>
      <c r="AH193" s="10">
        <f t="shared" si="114"/>
        <v>-0.76618705035971224</v>
      </c>
      <c r="AI193" s="10">
        <f t="shared" si="114"/>
        <v>1.1621621621621623</v>
      </c>
      <c r="AJ193" s="10">
        <f t="shared" si="114"/>
        <v>-0.28721174004192873</v>
      </c>
      <c r="AK193" s="10">
        <f t="shared" si="114"/>
        <v>9.243697478991586E-2</v>
      </c>
      <c r="AL193" s="10">
        <f t="shared" si="114"/>
        <v>-0.40116279069767447</v>
      </c>
      <c r="AM193" s="11">
        <f t="shared" si="99"/>
        <v>3177</v>
      </c>
      <c r="AN193" s="11">
        <f t="shared" si="100"/>
        <v>3367</v>
      </c>
      <c r="AO193" s="12">
        <f t="shared" si="101"/>
        <v>-5.6430056430056386E-2</v>
      </c>
      <c r="AP193" s="13"/>
      <c r="AQ193" s="13"/>
      <c r="AR193" s="14"/>
      <c r="AS193" s="15"/>
    </row>
    <row r="194" spans="1:49" x14ac:dyDescent="0.25">
      <c r="A194" s="6" t="str">
        <f>[1]Φύλλο1!A184</f>
        <v>ΠΙΕΡΙΑ</v>
      </c>
      <c r="B194" s="6" t="str">
        <f>[1]Φύλλο1!B184</f>
        <v>MO</v>
      </c>
      <c r="C194" s="7">
        <f>[1]Φύλλο1!P184</f>
        <v>67</v>
      </c>
      <c r="D194" s="7">
        <f>[1]Φύλλο1!Q184</f>
        <v>190</v>
      </c>
      <c r="E194" s="7">
        <f>[1]Φύλλο1!R184</f>
        <v>53</v>
      </c>
      <c r="F194" s="7">
        <f>[1]Φύλλο1!S184</f>
        <v>0</v>
      </c>
      <c r="G194" s="7">
        <f>[1]Φύλλο1!T184</f>
        <v>270</v>
      </c>
      <c r="H194" s="7">
        <f>[1]Φύλλο1!U184</f>
        <v>590</v>
      </c>
      <c r="I194" s="7">
        <f>[1]Φύλλο1!V184</f>
        <v>100</v>
      </c>
      <c r="J194" s="7">
        <f>[1]Φύλλο1!W184</f>
        <v>120</v>
      </c>
      <c r="K194" s="7">
        <f>[1]Φύλλο1!X184</f>
        <v>225</v>
      </c>
      <c r="L194" s="7">
        <f>[1]Φύλλο1!Y184</f>
        <v>65</v>
      </c>
      <c r="M194" s="7">
        <f>[1]Φύλλο1!Z184</f>
        <v>420</v>
      </c>
      <c r="N194" s="7">
        <f>[1]Φύλλο1!AA184</f>
        <v>122</v>
      </c>
      <c r="O194" s="8">
        <v>45</v>
      </c>
      <c r="P194" s="8">
        <v>20</v>
      </c>
      <c r="Q194" s="8">
        <v>343</v>
      </c>
      <c r="R194" s="8">
        <v>0</v>
      </c>
      <c r="S194" s="8">
        <v>70</v>
      </c>
      <c r="T194" s="8">
        <v>426</v>
      </c>
      <c r="U194" s="8">
        <v>36</v>
      </c>
      <c r="V194" s="8">
        <v>293</v>
      </c>
      <c r="W194" s="8">
        <v>93</v>
      </c>
      <c r="X194" s="8">
        <v>94</v>
      </c>
      <c r="Y194" s="8">
        <v>267</v>
      </c>
      <c r="Z194" s="9">
        <v>0</v>
      </c>
      <c r="AA194" s="10">
        <f t="shared" si="126"/>
        <v>0.48888888888888893</v>
      </c>
      <c r="AB194" s="10">
        <f t="shared" si="126"/>
        <v>8.5</v>
      </c>
      <c r="AC194" s="10">
        <f t="shared" si="126"/>
        <v>-0.84548104956268222</v>
      </c>
      <c r="AD194" s="10" t="e">
        <f t="shared" si="126"/>
        <v>#DIV/0!</v>
      </c>
      <c r="AE194" s="10">
        <f t="shared" si="126"/>
        <v>2.8571428571428572</v>
      </c>
      <c r="AF194" s="10">
        <f t="shared" si="126"/>
        <v>0.38497652582159625</v>
      </c>
      <c r="AG194" s="10">
        <f t="shared" si="114"/>
        <v>1.7777777777777777</v>
      </c>
      <c r="AH194" s="10">
        <f t="shared" si="114"/>
        <v>-0.59044368600682595</v>
      </c>
      <c r="AI194" s="10">
        <f t="shared" si="114"/>
        <v>1.4193548387096775</v>
      </c>
      <c r="AJ194" s="10">
        <f t="shared" si="114"/>
        <v>-0.30851063829787229</v>
      </c>
      <c r="AK194" s="10">
        <f t="shared" si="114"/>
        <v>0.57303370786516861</v>
      </c>
      <c r="AL194" s="10" t="e">
        <f t="shared" si="114"/>
        <v>#DIV/0!</v>
      </c>
      <c r="AM194" s="11">
        <f t="shared" si="99"/>
        <v>2222</v>
      </c>
      <c r="AN194" s="11">
        <f t="shared" si="100"/>
        <v>1687</v>
      </c>
      <c r="AO194" s="12">
        <f t="shared" si="101"/>
        <v>0.31713100177830467</v>
      </c>
      <c r="AP194" s="13"/>
      <c r="AQ194" s="13"/>
      <c r="AR194" s="14"/>
      <c r="AS194" s="15"/>
    </row>
    <row r="195" spans="1:49" x14ac:dyDescent="0.25">
      <c r="A195" s="6" t="str">
        <f>[1]Φύλλο1!A252</f>
        <v>ΠΙΕΡΙΑ</v>
      </c>
      <c r="B195" s="6" t="str">
        <f>[1]Φύλλο1!B252</f>
        <v>OTR</v>
      </c>
      <c r="C195" s="7">
        <f>[1]Φύλλο1!P252</f>
        <v>0</v>
      </c>
      <c r="D195" s="7">
        <f>[1]Φύλλο1!Q252</f>
        <v>0</v>
      </c>
      <c r="E195" s="7">
        <f>[1]Φύλλο1!R252</f>
        <v>0</v>
      </c>
      <c r="F195" s="7">
        <f>[1]Φύλλο1!S252</f>
        <v>0</v>
      </c>
      <c r="G195" s="7">
        <f>[1]Φύλλο1!T252</f>
        <v>2</v>
      </c>
      <c r="H195" s="7">
        <f>[1]Φύλλο1!U252</f>
        <v>19</v>
      </c>
      <c r="I195" s="7">
        <f>[1]Φύλλο1!V252</f>
        <v>9</v>
      </c>
      <c r="J195" s="7">
        <f>[1]Φύλλο1!W252</f>
        <v>1</v>
      </c>
      <c r="K195" s="7">
        <f>[1]Φύλλο1!X252</f>
        <v>9</v>
      </c>
      <c r="L195" s="7">
        <f>[1]Φύλλο1!Y252</f>
        <v>1</v>
      </c>
      <c r="M195" s="7">
        <f>[1]Φύλλο1!Z252</f>
        <v>1</v>
      </c>
      <c r="N195" s="7">
        <f>[1]Φύλλο1!AA252</f>
        <v>0</v>
      </c>
      <c r="O195" s="8">
        <v>0</v>
      </c>
      <c r="P195" s="8">
        <v>2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9">
        <v>0</v>
      </c>
      <c r="AA195" s="10" t="e">
        <f t="shared" si="126"/>
        <v>#DIV/0!</v>
      </c>
      <c r="AB195" s="10">
        <f t="shared" si="126"/>
        <v>-1</v>
      </c>
      <c r="AC195" s="10" t="e">
        <f t="shared" si="126"/>
        <v>#DIV/0!</v>
      </c>
      <c r="AD195" s="10" t="e">
        <f t="shared" si="126"/>
        <v>#DIV/0!</v>
      </c>
      <c r="AE195" s="10" t="e">
        <f t="shared" si="126"/>
        <v>#DIV/0!</v>
      </c>
      <c r="AF195" s="10" t="e">
        <f t="shared" si="126"/>
        <v>#DIV/0!</v>
      </c>
      <c r="AG195" s="10" t="e">
        <f t="shared" si="114"/>
        <v>#DIV/0!</v>
      </c>
      <c r="AH195" s="10" t="e">
        <f t="shared" si="114"/>
        <v>#DIV/0!</v>
      </c>
      <c r="AI195" s="10" t="e">
        <f t="shared" si="114"/>
        <v>#DIV/0!</v>
      </c>
      <c r="AJ195" s="10" t="e">
        <f t="shared" si="114"/>
        <v>#DIV/0!</v>
      </c>
      <c r="AK195" s="10" t="e">
        <f t="shared" si="114"/>
        <v>#DIV/0!</v>
      </c>
      <c r="AL195" s="10" t="e">
        <f t="shared" si="114"/>
        <v>#DIV/0!</v>
      </c>
      <c r="AM195" s="11">
        <f t="shared" ref="AM195:AM256" si="150">SUM(C195:N195)</f>
        <v>42</v>
      </c>
      <c r="AN195" s="11">
        <f t="shared" ref="AN195:AN256" si="151">SUM(O195:Z195)</f>
        <v>2</v>
      </c>
      <c r="AO195" s="12">
        <f t="shared" ref="AO195:AO256" si="152">((AM195/AN195)-1)</f>
        <v>20</v>
      </c>
      <c r="AP195" s="16"/>
      <c r="AQ195" s="16"/>
      <c r="AR195" s="14"/>
      <c r="AS195" s="15"/>
    </row>
    <row r="196" spans="1:49" x14ac:dyDescent="0.25">
      <c r="A196" s="6" t="str">
        <f>[1]Φύλλο1!A320</f>
        <v>ΠΙΕΡΙΑ</v>
      </c>
      <c r="B196" s="6" t="str">
        <f>[1]Φύλλο1!B320</f>
        <v>AGR</v>
      </c>
      <c r="C196" s="7">
        <f>[1]Φύλλο1!P320</f>
        <v>18</v>
      </c>
      <c r="D196" s="7">
        <f>[1]Φύλλο1!Q320</f>
        <v>21</v>
      </c>
      <c r="E196" s="7">
        <f>[1]Φύλλο1!R320</f>
        <v>13</v>
      </c>
      <c r="F196" s="7">
        <f>[1]Φύλλο1!S320</f>
        <v>8</v>
      </c>
      <c r="G196" s="7">
        <f>[1]Φύλλο1!T320</f>
        <v>17</v>
      </c>
      <c r="H196" s="7">
        <f>[1]Φύλλο1!U320</f>
        <v>12</v>
      </c>
      <c r="I196" s="7">
        <f>[1]Φύλλο1!V320</f>
        <v>22</v>
      </c>
      <c r="J196" s="7">
        <f>[1]Φύλλο1!W320</f>
        <v>14</v>
      </c>
      <c r="K196" s="7">
        <f>[1]Φύλλο1!X320</f>
        <v>8</v>
      </c>
      <c r="L196" s="7">
        <f>[1]Φύλλο1!Y320</f>
        <v>27</v>
      </c>
      <c r="M196" s="7">
        <f>[1]Φύλλο1!Z320</f>
        <v>34</v>
      </c>
      <c r="N196" s="7">
        <f>[1]Φύλλο1!AA320</f>
        <v>30</v>
      </c>
      <c r="O196" s="8">
        <v>32</v>
      </c>
      <c r="P196" s="8">
        <v>9</v>
      </c>
      <c r="Q196" s="8">
        <v>4</v>
      </c>
      <c r="R196" s="8">
        <v>8</v>
      </c>
      <c r="S196" s="8">
        <v>3</v>
      </c>
      <c r="T196" s="8">
        <v>10</v>
      </c>
      <c r="U196" s="8">
        <v>19</v>
      </c>
      <c r="V196" s="8">
        <v>21</v>
      </c>
      <c r="W196" s="8">
        <v>5</v>
      </c>
      <c r="X196" s="8">
        <v>6</v>
      </c>
      <c r="Y196" s="8">
        <v>13</v>
      </c>
      <c r="Z196" s="9">
        <v>9</v>
      </c>
      <c r="AA196" s="10">
        <f t="shared" si="126"/>
        <v>-0.4375</v>
      </c>
      <c r="AB196" s="10">
        <f t="shared" si="126"/>
        <v>1.3333333333333335</v>
      </c>
      <c r="AC196" s="10">
        <f t="shared" si="126"/>
        <v>2.25</v>
      </c>
      <c r="AD196" s="10">
        <f t="shared" si="126"/>
        <v>0</v>
      </c>
      <c r="AE196" s="10">
        <f t="shared" si="126"/>
        <v>4.666666666666667</v>
      </c>
      <c r="AF196" s="10">
        <f t="shared" si="126"/>
        <v>0.19999999999999996</v>
      </c>
      <c r="AG196" s="10">
        <f t="shared" si="114"/>
        <v>0.15789473684210531</v>
      </c>
      <c r="AH196" s="10">
        <f t="shared" si="114"/>
        <v>-0.33333333333333337</v>
      </c>
      <c r="AI196" s="10">
        <f t="shared" si="114"/>
        <v>0.60000000000000009</v>
      </c>
      <c r="AJ196" s="10">
        <f t="shared" si="114"/>
        <v>3.5</v>
      </c>
      <c r="AK196" s="10">
        <f t="shared" si="114"/>
        <v>1.6153846153846154</v>
      </c>
      <c r="AL196" s="10">
        <f t="shared" si="114"/>
        <v>2.3333333333333335</v>
      </c>
      <c r="AM196" s="11">
        <f t="shared" si="150"/>
        <v>224</v>
      </c>
      <c r="AN196" s="11">
        <f t="shared" si="151"/>
        <v>139</v>
      </c>
      <c r="AO196" s="12">
        <f t="shared" si="152"/>
        <v>0.61151079136690645</v>
      </c>
      <c r="AP196" s="16"/>
      <c r="AQ196" s="16"/>
      <c r="AR196" s="14"/>
      <c r="AS196" s="15"/>
    </row>
    <row r="197" spans="1:49" x14ac:dyDescent="0.25">
      <c r="A197" s="6" t="str">
        <f>[1]Φύλλο1!A39</f>
        <v>ΠΡΕΒΕΖΑ</v>
      </c>
      <c r="B197" s="6" t="str">
        <f>[1]Φύλλο1!B39</f>
        <v>PA</v>
      </c>
      <c r="C197" s="7">
        <f>[1]Φύλλο1!P39</f>
        <v>1507</v>
      </c>
      <c r="D197" s="7">
        <f>[1]Φύλλο1!Q39</f>
        <v>1370</v>
      </c>
      <c r="E197" s="7">
        <f>[1]Φύλλο1!R39</f>
        <v>2630</v>
      </c>
      <c r="F197" s="7">
        <f>[1]Φύλλο1!S39</f>
        <v>1820</v>
      </c>
      <c r="G197" s="7">
        <f>[1]Φύλλο1!T39</f>
        <v>1410</v>
      </c>
      <c r="H197" s="7">
        <f>[1]Φύλλο1!U39</f>
        <v>2275</v>
      </c>
      <c r="I197" s="7">
        <f>[1]Φύλλο1!V39</f>
        <v>1890</v>
      </c>
      <c r="J197" s="7">
        <f>[1]Φύλλο1!W39</f>
        <v>1140</v>
      </c>
      <c r="K197" s="7">
        <f>[1]Φύλλο1!X39</f>
        <v>2340</v>
      </c>
      <c r="L197" s="7">
        <f>[1]Φύλλο1!Y39</f>
        <v>1806</v>
      </c>
      <c r="M197" s="7">
        <f>[1]Φύλλο1!Z39</f>
        <v>1630</v>
      </c>
      <c r="N197" s="7">
        <f>[1]Φύλλο1!AA39</f>
        <v>2990</v>
      </c>
      <c r="O197" s="8">
        <v>930</v>
      </c>
      <c r="P197" s="8">
        <v>810</v>
      </c>
      <c r="Q197" s="8">
        <v>1620</v>
      </c>
      <c r="R197" s="8">
        <v>1320</v>
      </c>
      <c r="S197" s="8">
        <v>1515</v>
      </c>
      <c r="T197" s="8">
        <v>1775</v>
      </c>
      <c r="U197" s="8">
        <v>880</v>
      </c>
      <c r="V197" s="8">
        <v>1750</v>
      </c>
      <c r="W197" s="8">
        <v>1115</v>
      </c>
      <c r="X197" s="8">
        <v>2990</v>
      </c>
      <c r="Y197" s="8">
        <v>1850</v>
      </c>
      <c r="Z197" s="9">
        <v>1100</v>
      </c>
      <c r="AA197" s="10">
        <f t="shared" si="126"/>
        <v>0.62043010752688166</v>
      </c>
      <c r="AB197" s="10">
        <f t="shared" si="126"/>
        <v>0.69135802469135799</v>
      </c>
      <c r="AC197" s="10">
        <f t="shared" si="126"/>
        <v>0.62345679012345689</v>
      </c>
      <c r="AD197" s="10">
        <f t="shared" si="126"/>
        <v>0.3787878787878789</v>
      </c>
      <c r="AE197" s="10">
        <f t="shared" si="126"/>
        <v>-6.9306930693069257E-2</v>
      </c>
      <c r="AF197" s="10">
        <f t="shared" si="126"/>
        <v>0.28169014084507049</v>
      </c>
      <c r="AG197" s="10">
        <f t="shared" si="114"/>
        <v>1.1477272727272729</v>
      </c>
      <c r="AH197" s="10">
        <f t="shared" si="114"/>
        <v>-0.34857142857142853</v>
      </c>
      <c r="AI197" s="10">
        <f t="shared" si="114"/>
        <v>1.0986547085201792</v>
      </c>
      <c r="AJ197" s="10">
        <f t="shared" si="114"/>
        <v>-0.3959866220735786</v>
      </c>
      <c r="AK197" s="10">
        <f t="shared" si="114"/>
        <v>-0.11891891891891893</v>
      </c>
      <c r="AL197" s="10">
        <f t="shared" si="114"/>
        <v>1.7181818181818183</v>
      </c>
      <c r="AM197" s="11">
        <f t="shared" si="150"/>
        <v>22808</v>
      </c>
      <c r="AN197" s="11">
        <f t="shared" si="151"/>
        <v>17655</v>
      </c>
      <c r="AO197" s="12">
        <f t="shared" si="152"/>
        <v>0.29187199093741145</v>
      </c>
      <c r="AP197" s="13">
        <f t="shared" si="106"/>
        <v>313.37200000000001</v>
      </c>
      <c r="AQ197" s="13">
        <f t="shared" ref="AQ197" si="153">AN197*$AV$1+AN198*$AV$2+AN199*$AW$3+AN200*$AV$4+AN201*$AV$5</f>
        <v>244.99800000000002</v>
      </c>
      <c r="AR197" s="14">
        <f t="shared" ref="AR197" si="154">(AP197/AQ197)-1</f>
        <v>0.2790798292230956</v>
      </c>
      <c r="AS197" s="15">
        <f t="shared" ref="AS197" si="155">AP197/$AV$6</f>
        <v>6.8525031561723574E-3</v>
      </c>
    </row>
    <row r="198" spans="1:49" x14ac:dyDescent="0.25">
      <c r="A198" s="6" t="str">
        <f>[1]Φύλλο1!A107</f>
        <v>ΠΡΕΒΕΖΑ</v>
      </c>
      <c r="B198" s="6" t="str">
        <f>[1]Φύλλο1!B107</f>
        <v>TR</v>
      </c>
      <c r="C198" s="7">
        <f>[1]Φύλλο1!P107</f>
        <v>235</v>
      </c>
      <c r="D198" s="7">
        <f>[1]Φύλλο1!Q107</f>
        <v>51</v>
      </c>
      <c r="E198" s="7">
        <f>[1]Φύλλο1!R107</f>
        <v>134</v>
      </c>
      <c r="F198" s="7">
        <f>[1]Φύλλο1!S107</f>
        <v>207</v>
      </c>
      <c r="G198" s="7">
        <f>[1]Φύλλο1!T107</f>
        <v>290</v>
      </c>
      <c r="H198" s="7">
        <f>[1]Φύλλο1!U107</f>
        <v>200</v>
      </c>
      <c r="I198" s="7">
        <f>[1]Φύλλο1!V107</f>
        <v>148</v>
      </c>
      <c r="J198" s="7">
        <f>[1]Φύλλο1!W107</f>
        <v>160</v>
      </c>
      <c r="K198" s="7">
        <f>[1]Φύλλο1!X107</f>
        <v>245</v>
      </c>
      <c r="L198" s="7">
        <f>[1]Φύλλο1!Y107</f>
        <v>200</v>
      </c>
      <c r="M198" s="7">
        <f>[1]Φύλλο1!Z107</f>
        <v>4</v>
      </c>
      <c r="N198" s="7">
        <f>[1]Φύλλο1!AA107</f>
        <v>228</v>
      </c>
      <c r="O198" s="8">
        <v>80</v>
      </c>
      <c r="P198" s="8">
        <v>76</v>
      </c>
      <c r="Q198" s="8">
        <v>81</v>
      </c>
      <c r="R198" s="8">
        <v>232</v>
      </c>
      <c r="S198" s="8">
        <v>49</v>
      </c>
      <c r="T198" s="8">
        <v>267</v>
      </c>
      <c r="U198" s="8">
        <v>86</v>
      </c>
      <c r="V198" s="8">
        <v>189</v>
      </c>
      <c r="W198" s="8">
        <v>109</v>
      </c>
      <c r="X198" s="8">
        <v>243</v>
      </c>
      <c r="Y198" s="8">
        <v>144</v>
      </c>
      <c r="Z198" s="9">
        <v>40</v>
      </c>
      <c r="AA198" s="10">
        <f t="shared" si="126"/>
        <v>1.9375</v>
      </c>
      <c r="AB198" s="10">
        <f t="shared" si="126"/>
        <v>-0.32894736842105265</v>
      </c>
      <c r="AC198" s="10">
        <f t="shared" si="126"/>
        <v>0.65432098765432101</v>
      </c>
      <c r="AD198" s="10">
        <f t="shared" si="126"/>
        <v>-0.10775862068965514</v>
      </c>
      <c r="AE198" s="10">
        <f t="shared" si="126"/>
        <v>4.9183673469387754</v>
      </c>
      <c r="AF198" s="10">
        <f t="shared" si="126"/>
        <v>-0.25093632958801493</v>
      </c>
      <c r="AG198" s="10">
        <f t="shared" si="114"/>
        <v>0.72093023255813948</v>
      </c>
      <c r="AH198" s="10">
        <f t="shared" si="114"/>
        <v>-0.15343915343915349</v>
      </c>
      <c r="AI198" s="10">
        <f t="shared" si="114"/>
        <v>1.2477064220183487</v>
      </c>
      <c r="AJ198" s="10">
        <f t="shared" si="114"/>
        <v>-0.17695473251028804</v>
      </c>
      <c r="AK198" s="10">
        <f t="shared" si="114"/>
        <v>-0.97222222222222221</v>
      </c>
      <c r="AL198" s="10">
        <f t="shared" si="114"/>
        <v>4.7</v>
      </c>
      <c r="AM198" s="11">
        <f t="shared" si="150"/>
        <v>2102</v>
      </c>
      <c r="AN198" s="11">
        <f t="shared" si="151"/>
        <v>1596</v>
      </c>
      <c r="AO198" s="12">
        <f t="shared" si="152"/>
        <v>0.31704260651629079</v>
      </c>
      <c r="AP198" s="13"/>
      <c r="AQ198" s="13"/>
      <c r="AR198" s="14"/>
      <c r="AS198" s="15"/>
    </row>
    <row r="199" spans="1:49" x14ac:dyDescent="0.25">
      <c r="A199" s="6" t="str">
        <f>[1]Φύλλο1!A175</f>
        <v>ΠΡΕΒΕΖΑ</v>
      </c>
      <c r="B199" s="6" t="str">
        <f>[1]Φύλλο1!B175</f>
        <v>MO</v>
      </c>
      <c r="C199" s="7">
        <f>[1]Φύλλο1!P175</f>
        <v>61</v>
      </c>
      <c r="D199" s="7">
        <f>[1]Φύλλο1!Q175</f>
        <v>255</v>
      </c>
      <c r="E199" s="7">
        <f>[1]Φύλλο1!R175</f>
        <v>218</v>
      </c>
      <c r="F199" s="7">
        <f>[1]Φύλλο1!S175</f>
        <v>100</v>
      </c>
      <c r="G199" s="7">
        <f>[1]Φύλλο1!T175</f>
        <v>67</v>
      </c>
      <c r="H199" s="7">
        <f>[1]Φύλλο1!U175</f>
        <v>67</v>
      </c>
      <c r="I199" s="7">
        <f>[1]Φύλλο1!V175</f>
        <v>119</v>
      </c>
      <c r="J199" s="7">
        <f>[1]Φύλλο1!W175</f>
        <v>90</v>
      </c>
      <c r="K199" s="7">
        <f>[1]Φύλλο1!X175</f>
        <v>171</v>
      </c>
      <c r="L199" s="7">
        <f>[1]Φύλλο1!Y175</f>
        <v>264</v>
      </c>
      <c r="M199" s="7">
        <f>[1]Φύλλο1!Z175</f>
        <v>123</v>
      </c>
      <c r="N199" s="7">
        <f>[1]Φύλλο1!AA175</f>
        <v>192</v>
      </c>
      <c r="O199" s="8">
        <v>15</v>
      </c>
      <c r="P199" s="8">
        <v>68</v>
      </c>
      <c r="Q199" s="8">
        <v>60</v>
      </c>
      <c r="R199" s="8">
        <v>60</v>
      </c>
      <c r="S199" s="8">
        <v>118</v>
      </c>
      <c r="T199" s="8">
        <v>140</v>
      </c>
      <c r="U199" s="8">
        <v>60</v>
      </c>
      <c r="V199" s="8">
        <v>386</v>
      </c>
      <c r="W199" s="8">
        <v>75</v>
      </c>
      <c r="X199" s="8">
        <v>175</v>
      </c>
      <c r="Y199" s="8">
        <v>190</v>
      </c>
      <c r="Z199" s="9">
        <v>230</v>
      </c>
      <c r="AA199" s="10">
        <f t="shared" si="126"/>
        <v>3.0666666666666664</v>
      </c>
      <c r="AB199" s="10">
        <f t="shared" si="126"/>
        <v>2.75</v>
      </c>
      <c r="AC199" s="10">
        <f t="shared" si="126"/>
        <v>2.6333333333333333</v>
      </c>
      <c r="AD199" s="10">
        <f t="shared" si="126"/>
        <v>0.66666666666666674</v>
      </c>
      <c r="AE199" s="10">
        <f t="shared" si="126"/>
        <v>-0.43220338983050843</v>
      </c>
      <c r="AF199" s="10">
        <f t="shared" si="126"/>
        <v>-0.52142857142857135</v>
      </c>
      <c r="AG199" s="10">
        <f t="shared" si="114"/>
        <v>0.98333333333333339</v>
      </c>
      <c r="AH199" s="10">
        <f t="shared" si="114"/>
        <v>-0.76683937823834203</v>
      </c>
      <c r="AI199" s="10">
        <f t="shared" si="114"/>
        <v>1.2799999999999998</v>
      </c>
      <c r="AJ199" s="10">
        <f t="shared" si="114"/>
        <v>0.50857142857142867</v>
      </c>
      <c r="AK199" s="10">
        <f t="shared" si="114"/>
        <v>-0.35263157894736841</v>
      </c>
      <c r="AL199" s="10">
        <f t="shared" si="114"/>
        <v>-0.16521739130434787</v>
      </c>
      <c r="AM199" s="11">
        <f t="shared" si="150"/>
        <v>1727</v>
      </c>
      <c r="AN199" s="11">
        <f t="shared" si="151"/>
        <v>1577</v>
      </c>
      <c r="AO199" s="12">
        <f t="shared" si="152"/>
        <v>9.5117311350665812E-2</v>
      </c>
      <c r="AP199" s="13"/>
      <c r="AQ199" s="13"/>
      <c r="AR199" s="14"/>
      <c r="AS199" s="15"/>
    </row>
    <row r="200" spans="1:49" x14ac:dyDescent="0.25">
      <c r="A200" s="6" t="str">
        <f>[1]Φύλλο1!A243</f>
        <v>ΠΡΕΒΕΖΑ</v>
      </c>
      <c r="B200" s="6" t="str">
        <f>[1]Φύλλο1!B243</f>
        <v>OTR</v>
      </c>
      <c r="C200" s="7">
        <f>[1]Φύλλο1!P243</f>
        <v>2</v>
      </c>
      <c r="D200" s="7">
        <f>[1]Φύλλο1!Q243</f>
        <v>4</v>
      </c>
      <c r="E200" s="7">
        <f>[1]Φύλλο1!R243</f>
        <v>0</v>
      </c>
      <c r="F200" s="7">
        <f>[1]Φύλλο1!S243</f>
        <v>1</v>
      </c>
      <c r="G200" s="7">
        <f>[1]Φύλλο1!T243</f>
        <v>0</v>
      </c>
      <c r="H200" s="7">
        <f>[1]Φύλλο1!U243</f>
        <v>10</v>
      </c>
      <c r="I200" s="7">
        <f>[1]Φύλλο1!V243</f>
        <v>12</v>
      </c>
      <c r="J200" s="7">
        <f>[1]Φύλλο1!W243</f>
        <v>0</v>
      </c>
      <c r="K200" s="7">
        <f>[1]Φύλλο1!X243</f>
        <v>2</v>
      </c>
      <c r="L200" s="7">
        <f>[1]Φύλλο1!Y243</f>
        <v>4</v>
      </c>
      <c r="M200" s="7">
        <f>[1]Φύλλο1!Z243</f>
        <v>0</v>
      </c>
      <c r="N200" s="7">
        <f>[1]Φύλλο1!AA243</f>
        <v>11</v>
      </c>
      <c r="O200" s="8">
        <v>13</v>
      </c>
      <c r="P200" s="8">
        <v>0</v>
      </c>
      <c r="Q200" s="8">
        <v>0</v>
      </c>
      <c r="R200" s="8">
        <v>22</v>
      </c>
      <c r="S200" s="8">
        <v>9</v>
      </c>
      <c r="T200" s="8">
        <v>0</v>
      </c>
      <c r="U200" s="8">
        <v>0</v>
      </c>
      <c r="V200" s="8">
        <v>21</v>
      </c>
      <c r="W200" s="8">
        <v>0</v>
      </c>
      <c r="X200" s="8">
        <v>14</v>
      </c>
      <c r="Y200" s="8">
        <v>0</v>
      </c>
      <c r="Z200" s="9">
        <v>0</v>
      </c>
      <c r="AA200" s="10">
        <f t="shared" si="126"/>
        <v>-0.84615384615384615</v>
      </c>
      <c r="AB200" s="10" t="e">
        <f t="shared" si="126"/>
        <v>#DIV/0!</v>
      </c>
      <c r="AC200" s="10" t="e">
        <f t="shared" si="126"/>
        <v>#DIV/0!</v>
      </c>
      <c r="AD200" s="10">
        <f t="shared" si="126"/>
        <v>-0.95454545454545459</v>
      </c>
      <c r="AE200" s="10">
        <f t="shared" si="126"/>
        <v>-1</v>
      </c>
      <c r="AF200" s="10" t="e">
        <f t="shared" si="126"/>
        <v>#DIV/0!</v>
      </c>
      <c r="AG200" s="10" t="e">
        <f t="shared" si="114"/>
        <v>#DIV/0!</v>
      </c>
      <c r="AH200" s="10">
        <f t="shared" si="114"/>
        <v>-1</v>
      </c>
      <c r="AI200" s="10" t="e">
        <f t="shared" si="114"/>
        <v>#DIV/0!</v>
      </c>
      <c r="AJ200" s="10">
        <f t="shared" si="114"/>
        <v>-0.7142857142857143</v>
      </c>
      <c r="AK200" s="10" t="e">
        <f t="shared" si="114"/>
        <v>#DIV/0!</v>
      </c>
      <c r="AL200" s="10" t="e">
        <f t="shared" si="114"/>
        <v>#DIV/0!</v>
      </c>
      <c r="AM200" s="11">
        <f t="shared" si="150"/>
        <v>46</v>
      </c>
      <c r="AN200" s="11">
        <f t="shared" si="151"/>
        <v>79</v>
      </c>
      <c r="AO200" s="12">
        <f t="shared" si="152"/>
        <v>-0.41772151898734178</v>
      </c>
      <c r="AP200" s="16"/>
      <c r="AQ200" s="16"/>
      <c r="AR200" s="14"/>
      <c r="AS200" s="15"/>
    </row>
    <row r="201" spans="1:49" x14ac:dyDescent="0.25">
      <c r="A201" s="6" t="str">
        <f>[1]Φύλλο1!A311</f>
        <v>ΠΡΕΒΕΖΑ</v>
      </c>
      <c r="B201" s="6" t="str">
        <f>[1]Φύλλο1!B311</f>
        <v>AGR</v>
      </c>
      <c r="C201" s="7">
        <f>[1]Φύλλο1!P311</f>
        <v>8</v>
      </c>
      <c r="D201" s="7">
        <f>[1]Φύλλο1!Q311</f>
        <v>0</v>
      </c>
      <c r="E201" s="7">
        <f>[1]Φύλλο1!R311</f>
        <v>0</v>
      </c>
      <c r="F201" s="7">
        <f>[1]Φύλλο1!S311</f>
        <v>11</v>
      </c>
      <c r="G201" s="7">
        <f>[1]Φύλλο1!T311</f>
        <v>2</v>
      </c>
      <c r="H201" s="7">
        <f>[1]Φύλλο1!U311</f>
        <v>26</v>
      </c>
      <c r="I201" s="7">
        <f>[1]Φύλλο1!V311</f>
        <v>18</v>
      </c>
      <c r="J201" s="7">
        <f>[1]Φύλλο1!W311</f>
        <v>7</v>
      </c>
      <c r="K201" s="7">
        <f>[1]Φύλλο1!X311</f>
        <v>12</v>
      </c>
      <c r="L201" s="7">
        <f>[1]Φύλλο1!Y311</f>
        <v>22</v>
      </c>
      <c r="M201" s="7">
        <f>[1]Φύλλο1!Z311</f>
        <v>5</v>
      </c>
      <c r="N201" s="7">
        <f>[1]Φύλλο1!AA311</f>
        <v>9</v>
      </c>
      <c r="O201" s="8">
        <v>0</v>
      </c>
      <c r="P201" s="8">
        <v>0</v>
      </c>
      <c r="Q201" s="8">
        <v>0</v>
      </c>
      <c r="R201" s="8">
        <v>0</v>
      </c>
      <c r="S201" s="8">
        <v>5</v>
      </c>
      <c r="T201" s="8">
        <v>3</v>
      </c>
      <c r="U201" s="8">
        <v>0</v>
      </c>
      <c r="V201" s="8">
        <v>6</v>
      </c>
      <c r="W201" s="8">
        <v>6</v>
      </c>
      <c r="X201" s="8">
        <v>20</v>
      </c>
      <c r="Y201" s="8">
        <v>18</v>
      </c>
      <c r="Z201" s="9">
        <v>0</v>
      </c>
      <c r="AA201" s="10" t="e">
        <f t="shared" si="126"/>
        <v>#DIV/0!</v>
      </c>
      <c r="AB201" s="10" t="e">
        <f t="shared" si="126"/>
        <v>#DIV/0!</v>
      </c>
      <c r="AC201" s="10" t="e">
        <f t="shared" si="126"/>
        <v>#DIV/0!</v>
      </c>
      <c r="AD201" s="10" t="e">
        <f t="shared" si="126"/>
        <v>#DIV/0!</v>
      </c>
      <c r="AE201" s="10">
        <f t="shared" si="126"/>
        <v>-0.6</v>
      </c>
      <c r="AF201" s="10">
        <f t="shared" si="126"/>
        <v>7.6666666666666661</v>
      </c>
      <c r="AG201" s="10" t="e">
        <f t="shared" si="114"/>
        <v>#DIV/0!</v>
      </c>
      <c r="AH201" s="10">
        <f t="shared" si="114"/>
        <v>0.16666666666666674</v>
      </c>
      <c r="AI201" s="10">
        <f t="shared" si="114"/>
        <v>1</v>
      </c>
      <c r="AJ201" s="10">
        <f t="shared" ref="AJ201:AL262" si="156">((L201/X201)-1)</f>
        <v>0.10000000000000009</v>
      </c>
      <c r="AK201" s="10">
        <f t="shared" si="156"/>
        <v>-0.72222222222222221</v>
      </c>
      <c r="AL201" s="10" t="e">
        <f t="shared" si="156"/>
        <v>#DIV/0!</v>
      </c>
      <c r="AM201" s="11">
        <f t="shared" si="150"/>
        <v>120</v>
      </c>
      <c r="AN201" s="11">
        <f t="shared" si="151"/>
        <v>58</v>
      </c>
      <c r="AO201" s="12">
        <f t="shared" si="152"/>
        <v>1.0689655172413794</v>
      </c>
      <c r="AP201" s="16"/>
      <c r="AQ201" s="16"/>
      <c r="AR201" s="14"/>
      <c r="AS201" s="15"/>
    </row>
    <row r="202" spans="1:49" x14ac:dyDescent="0.25">
      <c r="A202" s="6" t="str">
        <f>[1]Φύλλο1!A62</f>
        <v>ΡΕΘΥΜΝΟ</v>
      </c>
      <c r="B202" s="6" t="str">
        <f>[1]Φύλλο1!B62</f>
        <v>PA</v>
      </c>
      <c r="C202" s="7">
        <f>[1]Φύλλο1!P62</f>
        <v>3412</v>
      </c>
      <c r="D202" s="7">
        <f>[1]Φύλλο1!Q62</f>
        <v>2630</v>
      </c>
      <c r="E202" s="7">
        <f>[1]Φύλλο1!R62</f>
        <v>2509</v>
      </c>
      <c r="F202" s="7">
        <f>[1]Φύλλο1!S62</f>
        <v>2012</v>
      </c>
      <c r="G202" s="7">
        <f>[1]Φύλλο1!T62</f>
        <v>1809</v>
      </c>
      <c r="H202" s="7">
        <f>[1]Φύλλο1!U62</f>
        <v>1796</v>
      </c>
      <c r="I202" s="7">
        <f>[1]Φύλλο1!V62</f>
        <v>2335</v>
      </c>
      <c r="J202" s="7">
        <f>[1]Φύλλο1!W62</f>
        <v>2089</v>
      </c>
      <c r="K202" s="7">
        <f>[1]Φύλλο1!X62</f>
        <v>3076</v>
      </c>
      <c r="L202" s="7">
        <f>[1]Φύλλο1!Y62</f>
        <v>3013</v>
      </c>
      <c r="M202" s="7">
        <f>[1]Φύλλο1!Z62</f>
        <v>3388</v>
      </c>
      <c r="N202" s="7">
        <f>[1]Φύλλο1!AA62</f>
        <v>4373</v>
      </c>
      <c r="O202" s="8">
        <v>3339</v>
      </c>
      <c r="P202" s="8">
        <v>1668</v>
      </c>
      <c r="Q202" s="8">
        <v>2924</v>
      </c>
      <c r="R202" s="8">
        <v>2581</v>
      </c>
      <c r="S202" s="8">
        <v>1612</v>
      </c>
      <c r="T202" s="8">
        <v>2488</v>
      </c>
      <c r="U202" s="8">
        <v>2231</v>
      </c>
      <c r="V202" s="8">
        <v>1744</v>
      </c>
      <c r="W202" s="8">
        <v>2935</v>
      </c>
      <c r="X202" s="8">
        <v>2883</v>
      </c>
      <c r="Y202" s="8">
        <v>3406</v>
      </c>
      <c r="Z202" s="9">
        <v>2161</v>
      </c>
      <c r="AA202" s="10">
        <f t="shared" si="126"/>
        <v>2.1862833183587949E-2</v>
      </c>
      <c r="AB202" s="10">
        <f t="shared" si="126"/>
        <v>0.5767386091127098</v>
      </c>
      <c r="AC202" s="10">
        <f t="shared" si="126"/>
        <v>-0.14192886456908349</v>
      </c>
      <c r="AD202" s="10">
        <f t="shared" si="126"/>
        <v>-0.22045718713676865</v>
      </c>
      <c r="AE202" s="10">
        <f t="shared" si="126"/>
        <v>0.12220843672456572</v>
      </c>
      <c r="AF202" s="10">
        <f t="shared" si="126"/>
        <v>-0.27813504823151125</v>
      </c>
      <c r="AG202" s="10">
        <f t="shared" si="126"/>
        <v>4.6615867324069971E-2</v>
      </c>
      <c r="AH202" s="10">
        <f t="shared" si="126"/>
        <v>0.1978211009174311</v>
      </c>
      <c r="AI202" s="10">
        <f t="shared" si="126"/>
        <v>4.8040885860306748E-2</v>
      </c>
      <c r="AJ202" s="10">
        <f t="shared" si="156"/>
        <v>4.5091918140825582E-2</v>
      </c>
      <c r="AK202" s="10">
        <f t="shared" si="156"/>
        <v>-5.2847915443334781E-3</v>
      </c>
      <c r="AL202" s="10">
        <f t="shared" si="156"/>
        <v>1.0236001850994909</v>
      </c>
      <c r="AM202" s="11">
        <f t="shared" si="150"/>
        <v>32442</v>
      </c>
      <c r="AN202" s="11">
        <f t="shared" si="151"/>
        <v>29972</v>
      </c>
      <c r="AO202" s="12">
        <f t="shared" si="152"/>
        <v>8.2410249566261751E-2</v>
      </c>
      <c r="AP202" s="13">
        <f t="shared" si="110"/>
        <v>381.99</v>
      </c>
      <c r="AQ202" s="13">
        <f t="shared" ref="AQ202" si="157">AN202*$AV$1+AN203*$AV$2+AN204*$AW$3+AN205*$AV$4+AN206*$AV$5</f>
        <v>332.49000000000007</v>
      </c>
      <c r="AR202" s="14">
        <f t="shared" ref="AR202" si="158">(AP202/AQ202)-1</f>
        <v>0.1488766579445997</v>
      </c>
      <c r="AS202" s="15">
        <f t="shared" ref="AS202" si="159">AP202/$AV$6</f>
        <v>8.3529724436971989E-3</v>
      </c>
      <c r="AV202" s="17"/>
      <c r="AW202" s="18"/>
    </row>
    <row r="203" spans="1:49" x14ac:dyDescent="0.25">
      <c r="A203" s="6" t="str">
        <f>[1]Φύλλο1!A130</f>
        <v>ΡΕΘΥΜΝΟ</v>
      </c>
      <c r="B203" s="6" t="str">
        <f>[1]Φύλλο1!B130</f>
        <v>TR</v>
      </c>
      <c r="C203" s="7">
        <f>[1]Φύλλο1!P130</f>
        <v>85</v>
      </c>
      <c r="D203" s="7">
        <f>[1]Φύλλο1!Q130</f>
        <v>120</v>
      </c>
      <c r="E203" s="7">
        <f>[1]Φύλλο1!R130</f>
        <v>368</v>
      </c>
      <c r="F203" s="7">
        <f>[1]Φύλλο1!S130</f>
        <v>93</v>
      </c>
      <c r="G203" s="7">
        <f>[1]Φύλλο1!T130</f>
        <v>201</v>
      </c>
      <c r="H203" s="7">
        <f>[1]Φύλλο1!U130</f>
        <v>123</v>
      </c>
      <c r="I203" s="7">
        <f>[1]Φύλλο1!V130</f>
        <v>106</v>
      </c>
      <c r="J203" s="7">
        <f>[1]Φύλλο1!W130</f>
        <v>56</v>
      </c>
      <c r="K203" s="7">
        <f>[1]Φύλλο1!X130</f>
        <v>133</v>
      </c>
      <c r="L203" s="7">
        <f>[1]Φύλλο1!Y130</f>
        <v>116</v>
      </c>
      <c r="M203" s="7">
        <f>[1]Φύλλο1!Z130</f>
        <v>314</v>
      </c>
      <c r="N203" s="7">
        <f>[1]Φύλλο1!AA130</f>
        <v>165</v>
      </c>
      <c r="O203" s="8">
        <v>228</v>
      </c>
      <c r="P203" s="8">
        <v>36</v>
      </c>
      <c r="Q203" s="8">
        <v>104</v>
      </c>
      <c r="R203" s="8">
        <v>114</v>
      </c>
      <c r="S203" s="8">
        <v>110</v>
      </c>
      <c r="T203" s="8">
        <v>279</v>
      </c>
      <c r="U203" s="8">
        <v>93</v>
      </c>
      <c r="V203" s="8">
        <v>100</v>
      </c>
      <c r="W203" s="8">
        <v>108</v>
      </c>
      <c r="X203" s="8">
        <v>58</v>
      </c>
      <c r="Y203" s="8">
        <v>103</v>
      </c>
      <c r="Z203" s="9">
        <v>107</v>
      </c>
      <c r="AA203" s="10">
        <f t="shared" ref="AA203:AI264" si="160">((C203/O203)-1)</f>
        <v>-0.62719298245614041</v>
      </c>
      <c r="AB203" s="10">
        <f t="shared" si="160"/>
        <v>2.3333333333333335</v>
      </c>
      <c r="AC203" s="10">
        <f t="shared" si="160"/>
        <v>2.5384615384615383</v>
      </c>
      <c r="AD203" s="10">
        <f t="shared" si="160"/>
        <v>-0.18421052631578949</v>
      </c>
      <c r="AE203" s="10">
        <f t="shared" si="160"/>
        <v>0.82727272727272738</v>
      </c>
      <c r="AF203" s="10">
        <f t="shared" si="160"/>
        <v>-0.55913978494623651</v>
      </c>
      <c r="AG203" s="10">
        <f t="shared" si="160"/>
        <v>0.13978494623655924</v>
      </c>
      <c r="AH203" s="10">
        <f t="shared" si="160"/>
        <v>-0.43999999999999995</v>
      </c>
      <c r="AI203" s="10">
        <f t="shared" si="160"/>
        <v>0.2314814814814814</v>
      </c>
      <c r="AJ203" s="10">
        <f t="shared" si="156"/>
        <v>1</v>
      </c>
      <c r="AK203" s="10">
        <f t="shared" si="156"/>
        <v>2.0485436893203883</v>
      </c>
      <c r="AL203" s="10">
        <f t="shared" si="156"/>
        <v>0.5420560747663552</v>
      </c>
      <c r="AM203" s="11">
        <f t="shared" si="150"/>
        <v>1880</v>
      </c>
      <c r="AN203" s="11">
        <f t="shared" si="151"/>
        <v>1440</v>
      </c>
      <c r="AO203" s="12">
        <f t="shared" si="152"/>
        <v>0.30555555555555558</v>
      </c>
      <c r="AP203" s="13"/>
      <c r="AQ203" s="13"/>
      <c r="AR203" s="14"/>
      <c r="AS203" s="15"/>
      <c r="AV203" s="17"/>
      <c r="AW203" s="18"/>
    </row>
    <row r="204" spans="1:49" x14ac:dyDescent="0.25">
      <c r="A204" s="6" t="str">
        <f>[1]Φύλλο1!A198</f>
        <v>ΡΕΘΥΜΝΟ</v>
      </c>
      <c r="B204" s="6" t="str">
        <f>[1]Φύλλο1!B198</f>
        <v>MO</v>
      </c>
      <c r="C204" s="7">
        <f>[1]Φύλλο1!P198</f>
        <v>196</v>
      </c>
      <c r="D204" s="7">
        <f>[1]Φύλλο1!Q198</f>
        <v>183</v>
      </c>
      <c r="E204" s="7">
        <f>[1]Φύλλο1!R198</f>
        <v>285</v>
      </c>
      <c r="F204" s="7">
        <f>[1]Φύλλο1!S198</f>
        <v>224</v>
      </c>
      <c r="G204" s="7">
        <f>[1]Φύλλο1!T198</f>
        <v>183</v>
      </c>
      <c r="H204" s="7">
        <f>[1]Φύλλο1!U198</f>
        <v>511</v>
      </c>
      <c r="I204" s="7">
        <f>[1]Φύλλο1!V198</f>
        <v>444</v>
      </c>
      <c r="J204" s="7">
        <f>[1]Φύλλο1!W198</f>
        <v>149</v>
      </c>
      <c r="K204" s="7">
        <f>[1]Φύλλο1!X198</f>
        <v>519</v>
      </c>
      <c r="L204" s="7">
        <f>[1]Φύλλο1!Y198</f>
        <v>337</v>
      </c>
      <c r="M204" s="7">
        <f>[1]Φύλλο1!Z198</f>
        <v>329</v>
      </c>
      <c r="N204" s="7">
        <f>[1]Φύλλο1!AA198</f>
        <v>566</v>
      </c>
      <c r="O204" s="8">
        <v>176</v>
      </c>
      <c r="P204" s="8">
        <v>132</v>
      </c>
      <c r="Q204" s="8">
        <v>80</v>
      </c>
      <c r="R204" s="8">
        <v>221</v>
      </c>
      <c r="S204" s="8">
        <v>223</v>
      </c>
      <c r="T204" s="8">
        <v>496</v>
      </c>
      <c r="U204" s="8">
        <v>291</v>
      </c>
      <c r="V204" s="8">
        <v>450</v>
      </c>
      <c r="W204" s="8">
        <v>498</v>
      </c>
      <c r="X204" s="8">
        <v>230</v>
      </c>
      <c r="Y204" s="8">
        <v>593</v>
      </c>
      <c r="Z204" s="9">
        <v>126</v>
      </c>
      <c r="AA204" s="10">
        <f t="shared" si="160"/>
        <v>0.11363636363636354</v>
      </c>
      <c r="AB204" s="10">
        <f t="shared" si="160"/>
        <v>0.38636363636363646</v>
      </c>
      <c r="AC204" s="10">
        <f t="shared" si="160"/>
        <v>2.5625</v>
      </c>
      <c r="AD204" s="10">
        <f t="shared" si="160"/>
        <v>1.3574660633484115E-2</v>
      </c>
      <c r="AE204" s="10">
        <f t="shared" si="160"/>
        <v>-0.179372197309417</v>
      </c>
      <c r="AF204" s="10">
        <f t="shared" si="160"/>
        <v>3.0241935483870996E-2</v>
      </c>
      <c r="AG204" s="10">
        <f t="shared" si="160"/>
        <v>0.52577319587628857</v>
      </c>
      <c r="AH204" s="10">
        <f t="shared" si="160"/>
        <v>-0.66888888888888887</v>
      </c>
      <c r="AI204" s="10">
        <f t="shared" si="160"/>
        <v>4.2168674698795261E-2</v>
      </c>
      <c r="AJ204" s="10">
        <f t="shared" si="156"/>
        <v>0.4652173913043478</v>
      </c>
      <c r="AK204" s="10">
        <f t="shared" si="156"/>
        <v>-0.44519392917369305</v>
      </c>
      <c r="AL204" s="10">
        <f t="shared" si="156"/>
        <v>3.4920634920634921</v>
      </c>
      <c r="AM204" s="11">
        <f t="shared" si="150"/>
        <v>3926</v>
      </c>
      <c r="AN204" s="11">
        <f t="shared" si="151"/>
        <v>3516</v>
      </c>
      <c r="AO204" s="12">
        <f t="shared" si="152"/>
        <v>0.11660978384527865</v>
      </c>
      <c r="AP204" s="13"/>
      <c r="AQ204" s="13"/>
      <c r="AR204" s="14"/>
      <c r="AS204" s="15"/>
      <c r="AV204" s="17"/>
      <c r="AW204" s="18"/>
    </row>
    <row r="205" spans="1:49" x14ac:dyDescent="0.25">
      <c r="A205" s="6" t="str">
        <f>[1]Φύλλο1!A266</f>
        <v>ΡΕΘΥΜΝΟ</v>
      </c>
      <c r="B205" s="6" t="str">
        <f>[1]Φύλλο1!B266</f>
        <v>OTR</v>
      </c>
      <c r="C205" s="7">
        <f>[1]Φύλλο1!P266</f>
        <v>3</v>
      </c>
      <c r="D205" s="7">
        <f>[1]Φύλλο1!Q266</f>
        <v>0</v>
      </c>
      <c r="E205" s="7">
        <f>[1]Φύλλο1!R266</f>
        <v>0</v>
      </c>
      <c r="F205" s="7">
        <f>[1]Φύλλο1!S266</f>
        <v>1</v>
      </c>
      <c r="G205" s="7">
        <f>[1]Φύλλο1!T266</f>
        <v>4</v>
      </c>
      <c r="H205" s="7">
        <f>[1]Φύλλο1!U266</f>
        <v>0</v>
      </c>
      <c r="I205" s="7">
        <f>[1]Φύλλο1!V266</f>
        <v>5</v>
      </c>
      <c r="J205" s="7">
        <f>[1]Φύλλο1!W266</f>
        <v>0</v>
      </c>
      <c r="K205" s="7">
        <f>[1]Φύλλο1!X266</f>
        <v>0</v>
      </c>
      <c r="L205" s="7">
        <f>[1]Φύλλο1!Y266</f>
        <v>3</v>
      </c>
      <c r="M205" s="7">
        <f>[1]Φύλλο1!Z266</f>
        <v>12</v>
      </c>
      <c r="N205" s="7">
        <f>[1]Φύλλο1!AA266</f>
        <v>5</v>
      </c>
      <c r="O205" s="8">
        <v>0</v>
      </c>
      <c r="P205" s="8">
        <v>0</v>
      </c>
      <c r="Q205" s="8">
        <v>0</v>
      </c>
      <c r="R205" s="8">
        <v>12</v>
      </c>
      <c r="S205" s="8">
        <v>0</v>
      </c>
      <c r="T205" s="8">
        <v>4</v>
      </c>
      <c r="U205" s="8">
        <v>0</v>
      </c>
      <c r="V205" s="8">
        <v>0</v>
      </c>
      <c r="W205" s="8">
        <v>3</v>
      </c>
      <c r="X205" s="8">
        <v>6</v>
      </c>
      <c r="Y205" s="8">
        <v>2</v>
      </c>
      <c r="Z205" s="9">
        <v>0</v>
      </c>
      <c r="AA205" s="10" t="e">
        <f t="shared" si="160"/>
        <v>#DIV/0!</v>
      </c>
      <c r="AB205" s="10" t="e">
        <f t="shared" si="160"/>
        <v>#DIV/0!</v>
      </c>
      <c r="AC205" s="10" t="e">
        <f t="shared" si="160"/>
        <v>#DIV/0!</v>
      </c>
      <c r="AD205" s="10">
        <f t="shared" si="160"/>
        <v>-0.91666666666666663</v>
      </c>
      <c r="AE205" s="10" t="e">
        <f t="shared" si="160"/>
        <v>#DIV/0!</v>
      </c>
      <c r="AF205" s="10">
        <f t="shared" si="160"/>
        <v>-1</v>
      </c>
      <c r="AG205" s="10" t="e">
        <f t="shared" si="160"/>
        <v>#DIV/0!</v>
      </c>
      <c r="AH205" s="10" t="e">
        <f t="shared" si="160"/>
        <v>#DIV/0!</v>
      </c>
      <c r="AI205" s="10">
        <f t="shared" si="160"/>
        <v>-1</v>
      </c>
      <c r="AJ205" s="10">
        <f t="shared" si="156"/>
        <v>-0.5</v>
      </c>
      <c r="AK205" s="10">
        <f t="shared" si="156"/>
        <v>5</v>
      </c>
      <c r="AL205" s="10" t="e">
        <f t="shared" si="156"/>
        <v>#DIV/0!</v>
      </c>
      <c r="AM205" s="11">
        <f t="shared" si="150"/>
        <v>33</v>
      </c>
      <c r="AN205" s="11">
        <f t="shared" si="151"/>
        <v>27</v>
      </c>
      <c r="AO205" s="12">
        <f t="shared" si="152"/>
        <v>0.22222222222222232</v>
      </c>
      <c r="AP205" s="16"/>
      <c r="AQ205" s="16"/>
      <c r="AR205" s="14"/>
      <c r="AS205" s="15"/>
    </row>
    <row r="206" spans="1:49" x14ac:dyDescent="0.25">
      <c r="A206" s="6" t="str">
        <f>[1]Φύλλο1!A334</f>
        <v>ΡΕΘΥΜΝΟ</v>
      </c>
      <c r="B206" s="6" t="str">
        <f>[1]Φύλλο1!B334</f>
        <v>AGR</v>
      </c>
      <c r="C206" s="7">
        <f>[1]Φύλλο1!P334</f>
        <v>2</v>
      </c>
      <c r="D206" s="7">
        <f>[1]Φύλλο1!Q334</f>
        <v>3</v>
      </c>
      <c r="E206" s="7">
        <f>[1]Φύλλο1!R334</f>
        <v>5</v>
      </c>
      <c r="F206" s="7">
        <f>[1]Φύλλο1!S334</f>
        <v>2</v>
      </c>
      <c r="G206" s="7">
        <f>[1]Φύλλο1!T334</f>
        <v>52</v>
      </c>
      <c r="H206" s="7">
        <f>[1]Φύλλο1!U334</f>
        <v>0</v>
      </c>
      <c r="I206" s="7">
        <f>[1]Φύλλο1!V334</f>
        <v>3</v>
      </c>
      <c r="J206" s="7">
        <f>[1]Φύλλο1!W334</f>
        <v>0</v>
      </c>
      <c r="K206" s="7">
        <f>[1]Φύλλο1!X334</f>
        <v>4</v>
      </c>
      <c r="L206" s="7">
        <f>[1]Φύλλο1!Y334</f>
        <v>3</v>
      </c>
      <c r="M206" s="7">
        <f>[1]Φύλλο1!Z334</f>
        <v>4</v>
      </c>
      <c r="N206" s="7">
        <f>[1]Φύλλο1!AA334</f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1</v>
      </c>
      <c r="U206" s="8">
        <v>0</v>
      </c>
      <c r="V206" s="8">
        <v>12</v>
      </c>
      <c r="W206" s="8">
        <v>4</v>
      </c>
      <c r="X206" s="8">
        <v>5</v>
      </c>
      <c r="Y206" s="8">
        <v>1</v>
      </c>
      <c r="Z206" s="9">
        <v>3</v>
      </c>
      <c r="AA206" s="10" t="e">
        <f t="shared" si="160"/>
        <v>#DIV/0!</v>
      </c>
      <c r="AB206" s="10" t="e">
        <f t="shared" si="160"/>
        <v>#DIV/0!</v>
      </c>
      <c r="AC206" s="10" t="e">
        <f t="shared" si="160"/>
        <v>#DIV/0!</v>
      </c>
      <c r="AD206" s="10" t="e">
        <f t="shared" si="160"/>
        <v>#DIV/0!</v>
      </c>
      <c r="AE206" s="10" t="e">
        <f t="shared" si="160"/>
        <v>#DIV/0!</v>
      </c>
      <c r="AF206" s="10">
        <f t="shared" si="160"/>
        <v>-1</v>
      </c>
      <c r="AG206" s="10" t="e">
        <f t="shared" si="160"/>
        <v>#DIV/0!</v>
      </c>
      <c r="AH206" s="10">
        <f t="shared" si="160"/>
        <v>-1</v>
      </c>
      <c r="AI206" s="10">
        <f t="shared" si="160"/>
        <v>0</v>
      </c>
      <c r="AJ206" s="10">
        <f t="shared" si="156"/>
        <v>-0.4</v>
      </c>
      <c r="AK206" s="10">
        <f t="shared" si="156"/>
        <v>3</v>
      </c>
      <c r="AL206" s="10">
        <f t="shared" si="156"/>
        <v>-1</v>
      </c>
      <c r="AM206" s="11">
        <f t="shared" si="150"/>
        <v>78</v>
      </c>
      <c r="AN206" s="11">
        <f t="shared" si="151"/>
        <v>26</v>
      </c>
      <c r="AO206" s="12">
        <f t="shared" si="152"/>
        <v>2</v>
      </c>
      <c r="AP206" s="16"/>
      <c r="AQ206" s="16"/>
      <c r="AR206" s="14"/>
      <c r="AS206" s="15"/>
      <c r="AV206" s="17"/>
      <c r="AW206" s="18"/>
    </row>
    <row r="207" spans="1:49" x14ac:dyDescent="0.25">
      <c r="A207" s="6" t="str">
        <f>[1]Φύλλο1!A58</f>
        <v>ΡΟΔΟΠΗ</v>
      </c>
      <c r="B207" s="6" t="str">
        <f>[1]Φύλλο1!B58</f>
        <v>PA</v>
      </c>
      <c r="C207" s="7">
        <f>[1]Φύλλο1!P58</f>
        <v>2189</v>
      </c>
      <c r="D207" s="7">
        <f>[1]Φύλλο1!Q58</f>
        <v>1402</v>
      </c>
      <c r="E207" s="7">
        <f>[1]Φύλλο1!R58</f>
        <v>2020</v>
      </c>
      <c r="F207" s="7">
        <f>[1]Φύλλο1!S58</f>
        <v>1509</v>
      </c>
      <c r="G207" s="7">
        <f>[1]Φύλλο1!T58</f>
        <v>2452</v>
      </c>
      <c r="H207" s="7">
        <f>[1]Φύλλο1!U58</f>
        <v>2131</v>
      </c>
      <c r="I207" s="7">
        <f>[1]Φύλλο1!V58</f>
        <v>1047</v>
      </c>
      <c r="J207" s="7">
        <f>[1]Φύλλο1!W58</f>
        <v>2261</v>
      </c>
      <c r="K207" s="7">
        <f>[1]Φύλλο1!X58</f>
        <v>6621</v>
      </c>
      <c r="L207" s="7">
        <f>[1]Φύλλο1!Y58</f>
        <v>2499</v>
      </c>
      <c r="M207" s="7">
        <f>[1]Φύλλο1!Z58</f>
        <v>2851</v>
      </c>
      <c r="N207" s="7">
        <f>[1]Φύλλο1!AA58</f>
        <v>1907</v>
      </c>
      <c r="O207" s="8">
        <v>2595</v>
      </c>
      <c r="P207" s="8">
        <v>1533</v>
      </c>
      <c r="Q207" s="8">
        <v>1609</v>
      </c>
      <c r="R207" s="8">
        <v>1840</v>
      </c>
      <c r="S207" s="8">
        <v>1488</v>
      </c>
      <c r="T207" s="8">
        <v>1971</v>
      </c>
      <c r="U207" s="8">
        <v>1402</v>
      </c>
      <c r="V207" s="8">
        <v>1566</v>
      </c>
      <c r="W207" s="8">
        <v>2653</v>
      </c>
      <c r="X207" s="8">
        <v>1822</v>
      </c>
      <c r="Y207" s="8">
        <v>2506</v>
      </c>
      <c r="Z207" s="9">
        <v>2967</v>
      </c>
      <c r="AA207" s="10">
        <f t="shared" si="160"/>
        <v>-0.15645472061657029</v>
      </c>
      <c r="AB207" s="10">
        <f t="shared" si="160"/>
        <v>-8.5453359425962216E-2</v>
      </c>
      <c r="AC207" s="10">
        <f t="shared" si="160"/>
        <v>0.25543816034804223</v>
      </c>
      <c r="AD207" s="10">
        <f t="shared" si="160"/>
        <v>-0.17989130434782608</v>
      </c>
      <c r="AE207" s="10">
        <f t="shared" si="160"/>
        <v>0.64784946236559149</v>
      </c>
      <c r="AF207" s="10">
        <f t="shared" si="160"/>
        <v>8.1177067478437337E-2</v>
      </c>
      <c r="AG207" s="10">
        <f t="shared" si="160"/>
        <v>-0.25320970042796009</v>
      </c>
      <c r="AH207" s="10">
        <f t="shared" si="160"/>
        <v>0.44380587484035749</v>
      </c>
      <c r="AI207" s="10">
        <f t="shared" si="160"/>
        <v>1.4956652845834904</v>
      </c>
      <c r="AJ207" s="10">
        <f t="shared" si="156"/>
        <v>0.37156970362239305</v>
      </c>
      <c r="AK207" s="10">
        <f t="shared" si="156"/>
        <v>0.13766959297685544</v>
      </c>
      <c r="AL207" s="10">
        <f t="shared" si="156"/>
        <v>-0.35726322885069095</v>
      </c>
      <c r="AM207" s="11">
        <f t="shared" si="150"/>
        <v>28889</v>
      </c>
      <c r="AN207" s="11">
        <f t="shared" si="151"/>
        <v>23952</v>
      </c>
      <c r="AO207" s="12">
        <f t="shared" si="152"/>
        <v>0.20612057448229804</v>
      </c>
      <c r="AP207" s="13">
        <f t="shared" si="115"/>
        <v>328.37599999999998</v>
      </c>
      <c r="AQ207" s="13">
        <f t="shared" ref="AQ207" si="161">AN207*$AV$1+AN208*$AV$2+AN209*$AW$3+AN210*$AV$4+AN211*$AV$5</f>
        <v>295.66200000000003</v>
      </c>
      <c r="AR207" s="14">
        <f t="shared" ref="AR207" si="162">(AP207/AQ207)-1</f>
        <v>0.11064661674479614</v>
      </c>
      <c r="AS207" s="15">
        <f t="shared" ref="AS207" si="163">AP207/$AV$6</f>
        <v>7.1805955108026681E-3</v>
      </c>
      <c r="AV207" s="17"/>
      <c r="AW207" s="18"/>
    </row>
    <row r="208" spans="1:49" x14ac:dyDescent="0.25">
      <c r="A208" s="6" t="str">
        <f>[1]Φύλλο1!A126</f>
        <v>ΡΟΔΟΠΗ</v>
      </c>
      <c r="B208" s="6" t="str">
        <f>[1]Φύλλο1!B126</f>
        <v>TR</v>
      </c>
      <c r="C208" s="7">
        <f>[1]Φύλλο1!P126</f>
        <v>96</v>
      </c>
      <c r="D208" s="7">
        <f>[1]Φύλλο1!Q126</f>
        <v>182</v>
      </c>
      <c r="E208" s="7">
        <f>[1]Φύλλο1!R126</f>
        <v>49</v>
      </c>
      <c r="F208" s="7">
        <f>[1]Φύλλο1!S126</f>
        <v>91</v>
      </c>
      <c r="G208" s="7">
        <f>[1]Φύλλο1!T126</f>
        <v>60</v>
      </c>
      <c r="H208" s="7">
        <f>[1]Φύλλο1!U126</f>
        <v>86</v>
      </c>
      <c r="I208" s="7">
        <f>[1]Φύλλο1!V126</f>
        <v>101</v>
      </c>
      <c r="J208" s="7">
        <f>[1]Φύλλο1!W126</f>
        <v>200</v>
      </c>
      <c r="K208" s="7">
        <f>[1]Φύλλο1!X126</f>
        <v>98</v>
      </c>
      <c r="L208" s="7">
        <f>[1]Φύλλο1!Y126</f>
        <v>237</v>
      </c>
      <c r="M208" s="7">
        <f>[1]Φύλλο1!Z126</f>
        <v>52</v>
      </c>
      <c r="N208" s="7">
        <f>[1]Φύλλο1!AA126</f>
        <v>109</v>
      </c>
      <c r="O208" s="8">
        <v>133</v>
      </c>
      <c r="P208" s="8">
        <v>56</v>
      </c>
      <c r="Q208" s="8">
        <v>72</v>
      </c>
      <c r="R208" s="8">
        <v>37</v>
      </c>
      <c r="S208" s="8">
        <v>70</v>
      </c>
      <c r="T208" s="8">
        <v>39</v>
      </c>
      <c r="U208" s="8">
        <v>132</v>
      </c>
      <c r="V208" s="8">
        <v>57</v>
      </c>
      <c r="W208" s="8">
        <v>178</v>
      </c>
      <c r="X208" s="8">
        <v>95</v>
      </c>
      <c r="Y208" s="8">
        <v>160</v>
      </c>
      <c r="Z208" s="9">
        <v>251</v>
      </c>
      <c r="AA208" s="10">
        <f t="shared" si="160"/>
        <v>-0.27819548872180455</v>
      </c>
      <c r="AB208" s="10">
        <f t="shared" si="160"/>
        <v>2.25</v>
      </c>
      <c r="AC208" s="10">
        <f t="shared" si="160"/>
        <v>-0.31944444444444442</v>
      </c>
      <c r="AD208" s="10">
        <f t="shared" si="160"/>
        <v>1.4594594594594597</v>
      </c>
      <c r="AE208" s="10">
        <f t="shared" si="160"/>
        <v>-0.1428571428571429</v>
      </c>
      <c r="AF208" s="10">
        <f t="shared" si="160"/>
        <v>1.2051282051282053</v>
      </c>
      <c r="AG208" s="10">
        <f t="shared" si="160"/>
        <v>-0.23484848484848486</v>
      </c>
      <c r="AH208" s="10">
        <f t="shared" si="160"/>
        <v>2.5087719298245612</v>
      </c>
      <c r="AI208" s="10">
        <f t="shared" si="160"/>
        <v>-0.449438202247191</v>
      </c>
      <c r="AJ208" s="10">
        <f t="shared" si="156"/>
        <v>1.4947368421052634</v>
      </c>
      <c r="AK208" s="10">
        <f t="shared" si="156"/>
        <v>-0.67500000000000004</v>
      </c>
      <c r="AL208" s="10">
        <f t="shared" si="156"/>
        <v>-0.56573705179282863</v>
      </c>
      <c r="AM208" s="11">
        <f t="shared" si="150"/>
        <v>1361</v>
      </c>
      <c r="AN208" s="11">
        <f t="shared" si="151"/>
        <v>1280</v>
      </c>
      <c r="AO208" s="12">
        <f t="shared" si="152"/>
        <v>6.3281249999999956E-2</v>
      </c>
      <c r="AP208" s="13"/>
      <c r="AQ208" s="13"/>
      <c r="AR208" s="14"/>
      <c r="AS208" s="15"/>
      <c r="AV208" s="17"/>
      <c r="AW208" s="18"/>
    </row>
    <row r="209" spans="1:49" x14ac:dyDescent="0.25">
      <c r="A209" s="6" t="str">
        <f>[1]Φύλλο1!A194</f>
        <v>ΡΟΔΟΠΗ</v>
      </c>
      <c r="B209" s="6" t="str">
        <f>[1]Φύλλο1!B194</f>
        <v>MO</v>
      </c>
      <c r="C209" s="7">
        <f>[1]Φύλλο1!P194</f>
        <v>23</v>
      </c>
      <c r="D209" s="7">
        <f>[1]Φύλλο1!Q194</f>
        <v>2</v>
      </c>
      <c r="E209" s="7">
        <f>[1]Φύλλο1!R194</f>
        <v>21</v>
      </c>
      <c r="F209" s="7">
        <f>[1]Φύλλο1!S194</f>
        <v>8</v>
      </c>
      <c r="G209" s="7">
        <f>[1]Φύλλο1!T194</f>
        <v>22</v>
      </c>
      <c r="H209" s="7">
        <f>[1]Φύλλο1!U194</f>
        <v>54</v>
      </c>
      <c r="I209" s="7">
        <f>[1]Φύλλο1!V194</f>
        <v>17</v>
      </c>
      <c r="J209" s="7">
        <f>[1]Φύλλο1!W194</f>
        <v>42</v>
      </c>
      <c r="K209" s="7">
        <f>[1]Φύλλο1!X194</f>
        <v>118</v>
      </c>
      <c r="L209" s="7">
        <f>[1]Φύλλο1!Y194</f>
        <v>44</v>
      </c>
      <c r="M209" s="7">
        <f>[1]Φύλλο1!Z194</f>
        <v>134</v>
      </c>
      <c r="N209" s="7">
        <f>[1]Φύλλο1!AA194</f>
        <v>6</v>
      </c>
      <c r="O209" s="8">
        <v>23</v>
      </c>
      <c r="P209" s="8">
        <v>5</v>
      </c>
      <c r="Q209" s="8">
        <v>16</v>
      </c>
      <c r="R209" s="8">
        <v>20</v>
      </c>
      <c r="S209" s="8">
        <v>29</v>
      </c>
      <c r="T209" s="8">
        <v>87</v>
      </c>
      <c r="U209" s="8">
        <v>58</v>
      </c>
      <c r="V209" s="8">
        <v>31</v>
      </c>
      <c r="W209" s="8">
        <v>67</v>
      </c>
      <c r="X209" s="8">
        <v>293</v>
      </c>
      <c r="Y209" s="8">
        <v>45</v>
      </c>
      <c r="Z209" s="9">
        <v>25</v>
      </c>
      <c r="AA209" s="10">
        <f t="shared" si="160"/>
        <v>0</v>
      </c>
      <c r="AB209" s="10">
        <f t="shared" si="160"/>
        <v>-0.6</v>
      </c>
      <c r="AC209" s="10">
        <f t="shared" si="160"/>
        <v>0.3125</v>
      </c>
      <c r="AD209" s="10">
        <f t="shared" si="160"/>
        <v>-0.6</v>
      </c>
      <c r="AE209" s="10">
        <f t="shared" si="160"/>
        <v>-0.24137931034482762</v>
      </c>
      <c r="AF209" s="10">
        <f t="shared" si="160"/>
        <v>-0.37931034482758619</v>
      </c>
      <c r="AG209" s="10">
        <f t="shared" si="160"/>
        <v>-0.7068965517241379</v>
      </c>
      <c r="AH209" s="10">
        <f t="shared" si="160"/>
        <v>0.35483870967741926</v>
      </c>
      <c r="AI209" s="10">
        <f t="shared" si="160"/>
        <v>0.76119402985074625</v>
      </c>
      <c r="AJ209" s="10">
        <f t="shared" si="156"/>
        <v>-0.84982935153583616</v>
      </c>
      <c r="AK209" s="10">
        <f t="shared" si="156"/>
        <v>1.9777777777777779</v>
      </c>
      <c r="AL209" s="10">
        <f t="shared" si="156"/>
        <v>-0.76</v>
      </c>
      <c r="AM209" s="11">
        <f t="shared" si="150"/>
        <v>491</v>
      </c>
      <c r="AN209" s="11">
        <f t="shared" si="151"/>
        <v>699</v>
      </c>
      <c r="AO209" s="12">
        <f t="shared" si="152"/>
        <v>-0.29756795422031479</v>
      </c>
      <c r="AP209" s="13"/>
      <c r="AQ209" s="13"/>
      <c r="AR209" s="14"/>
      <c r="AS209" s="15"/>
      <c r="AV209" s="17"/>
      <c r="AW209" s="18"/>
    </row>
    <row r="210" spans="1:49" x14ac:dyDescent="0.25">
      <c r="A210" s="6" t="str">
        <f>[1]Φύλλο1!A262</f>
        <v>ΡΟΔΟΠΗ</v>
      </c>
      <c r="B210" s="6" t="str">
        <f>[1]Φύλλο1!B262</f>
        <v>OTR</v>
      </c>
      <c r="C210" s="7">
        <f>[1]Φύλλο1!P262</f>
        <v>0</v>
      </c>
      <c r="D210" s="7">
        <f>[1]Φύλλο1!Q262</f>
        <v>0</v>
      </c>
      <c r="E210" s="7">
        <f>[1]Φύλλο1!R262</f>
        <v>0</v>
      </c>
      <c r="F210" s="7">
        <f>[1]Φύλλο1!S262</f>
        <v>0</v>
      </c>
      <c r="G210" s="7">
        <f>[1]Φύλλο1!T262</f>
        <v>0</v>
      </c>
      <c r="H210" s="7">
        <f>[1]Φύλλο1!U262</f>
        <v>0</v>
      </c>
      <c r="I210" s="7">
        <f>[1]Φύλλο1!V262</f>
        <v>0</v>
      </c>
      <c r="J210" s="7">
        <f>[1]Φύλλο1!W262</f>
        <v>0</v>
      </c>
      <c r="K210" s="7">
        <f>[1]Φύλλο1!X262</f>
        <v>0</v>
      </c>
      <c r="L210" s="7">
        <f>[1]Φύλλο1!Y262</f>
        <v>9</v>
      </c>
      <c r="M210" s="7">
        <f>[1]Φύλλο1!Z262</f>
        <v>0</v>
      </c>
      <c r="N210" s="7">
        <f>[1]Φύλλο1!AA262</f>
        <v>0</v>
      </c>
      <c r="O210" s="8">
        <v>0</v>
      </c>
      <c r="P210" s="8">
        <v>0</v>
      </c>
      <c r="Q210" s="8">
        <v>0</v>
      </c>
      <c r="R210" s="8">
        <v>0</v>
      </c>
      <c r="S210" s="8">
        <v>5</v>
      </c>
      <c r="T210" s="8">
        <v>0</v>
      </c>
      <c r="U210" s="8">
        <v>0</v>
      </c>
      <c r="V210" s="8">
        <v>0</v>
      </c>
      <c r="W210" s="8">
        <v>10</v>
      </c>
      <c r="X210" s="8">
        <v>0</v>
      </c>
      <c r="Y210" s="8">
        <v>0</v>
      </c>
      <c r="Z210" s="9">
        <v>0</v>
      </c>
      <c r="AA210" s="10" t="e">
        <f t="shared" si="160"/>
        <v>#DIV/0!</v>
      </c>
      <c r="AB210" s="10" t="e">
        <f t="shared" si="160"/>
        <v>#DIV/0!</v>
      </c>
      <c r="AC210" s="10" t="e">
        <f t="shared" si="160"/>
        <v>#DIV/0!</v>
      </c>
      <c r="AD210" s="10" t="e">
        <f t="shared" si="160"/>
        <v>#DIV/0!</v>
      </c>
      <c r="AE210" s="10">
        <f t="shared" si="160"/>
        <v>-1</v>
      </c>
      <c r="AF210" s="10" t="e">
        <f t="shared" si="160"/>
        <v>#DIV/0!</v>
      </c>
      <c r="AG210" s="10" t="e">
        <f t="shared" si="160"/>
        <v>#DIV/0!</v>
      </c>
      <c r="AH210" s="10" t="e">
        <f t="shared" si="160"/>
        <v>#DIV/0!</v>
      </c>
      <c r="AI210" s="10">
        <f t="shared" si="160"/>
        <v>-1</v>
      </c>
      <c r="AJ210" s="10" t="e">
        <f t="shared" si="156"/>
        <v>#DIV/0!</v>
      </c>
      <c r="AK210" s="10" t="e">
        <f t="shared" si="156"/>
        <v>#DIV/0!</v>
      </c>
      <c r="AL210" s="10" t="e">
        <f t="shared" si="156"/>
        <v>#DIV/0!</v>
      </c>
      <c r="AM210" s="11">
        <f t="shared" si="150"/>
        <v>9</v>
      </c>
      <c r="AN210" s="11">
        <f t="shared" si="151"/>
        <v>15</v>
      </c>
      <c r="AO210" s="12">
        <f t="shared" si="152"/>
        <v>-0.4</v>
      </c>
      <c r="AP210" s="16"/>
      <c r="AQ210" s="16"/>
      <c r="AR210" s="14"/>
      <c r="AS210" s="15"/>
      <c r="AV210" s="17"/>
      <c r="AW210" s="18"/>
    </row>
    <row r="211" spans="1:49" x14ac:dyDescent="0.25">
      <c r="A211" s="6" t="str">
        <f>[1]Φύλλο1!A330</f>
        <v>ΡΟΔΟΠΗ</v>
      </c>
      <c r="B211" s="6" t="str">
        <f>[1]Φύλλο1!B330</f>
        <v>AGR</v>
      </c>
      <c r="C211" s="7">
        <f>[1]Φύλλο1!P330</f>
        <v>32</v>
      </c>
      <c r="D211" s="7">
        <f>[1]Φύλλο1!Q330</f>
        <v>19</v>
      </c>
      <c r="E211" s="7">
        <f>[1]Φύλλο1!R330</f>
        <v>8</v>
      </c>
      <c r="F211" s="7">
        <f>[1]Φύλλο1!S330</f>
        <v>11</v>
      </c>
      <c r="G211" s="7">
        <f>[1]Φύλλο1!T330</f>
        <v>35</v>
      </c>
      <c r="H211" s="7">
        <f>[1]Φύλλο1!U330</f>
        <v>56</v>
      </c>
      <c r="I211" s="7">
        <f>[1]Φύλλο1!V330</f>
        <v>28</v>
      </c>
      <c r="J211" s="7">
        <f>[1]Φύλλο1!W330</f>
        <v>23</v>
      </c>
      <c r="K211" s="7">
        <f>[1]Φύλλο1!X330</f>
        <v>5</v>
      </c>
      <c r="L211" s="7">
        <f>[1]Φύλλο1!Y330</f>
        <v>21</v>
      </c>
      <c r="M211" s="7">
        <f>[1]Φύλλο1!Z330</f>
        <v>7</v>
      </c>
      <c r="N211" s="7">
        <f>[1]Φύλλο1!AA330</f>
        <v>14</v>
      </c>
      <c r="O211" s="8">
        <v>64</v>
      </c>
      <c r="P211" s="8">
        <v>0</v>
      </c>
      <c r="Q211" s="8">
        <v>56</v>
      </c>
      <c r="R211" s="8">
        <v>3</v>
      </c>
      <c r="S211" s="8">
        <v>20</v>
      </c>
      <c r="T211" s="8">
        <v>21</v>
      </c>
      <c r="U211" s="8">
        <v>16</v>
      </c>
      <c r="V211" s="8">
        <v>14</v>
      </c>
      <c r="W211" s="8">
        <v>11</v>
      </c>
      <c r="X211" s="8">
        <v>31</v>
      </c>
      <c r="Y211" s="8">
        <v>55</v>
      </c>
      <c r="Z211" s="9">
        <v>59</v>
      </c>
      <c r="AA211" s="10">
        <f t="shared" si="160"/>
        <v>-0.5</v>
      </c>
      <c r="AB211" s="10" t="e">
        <f t="shared" si="160"/>
        <v>#DIV/0!</v>
      </c>
      <c r="AC211" s="10">
        <f t="shared" si="160"/>
        <v>-0.85714285714285721</v>
      </c>
      <c r="AD211" s="10">
        <f t="shared" si="160"/>
        <v>2.6666666666666665</v>
      </c>
      <c r="AE211" s="10">
        <f t="shared" si="160"/>
        <v>0.75</v>
      </c>
      <c r="AF211" s="10">
        <f t="shared" si="160"/>
        <v>1.6666666666666665</v>
      </c>
      <c r="AG211" s="10">
        <f t="shared" si="160"/>
        <v>0.75</v>
      </c>
      <c r="AH211" s="10">
        <f t="shared" si="160"/>
        <v>0.64285714285714279</v>
      </c>
      <c r="AI211" s="10">
        <f t="shared" si="160"/>
        <v>-0.54545454545454541</v>
      </c>
      <c r="AJ211" s="10">
        <f t="shared" si="156"/>
        <v>-0.32258064516129037</v>
      </c>
      <c r="AK211" s="10">
        <f t="shared" si="156"/>
        <v>-0.8727272727272728</v>
      </c>
      <c r="AL211" s="10">
        <f t="shared" si="156"/>
        <v>-0.76271186440677963</v>
      </c>
      <c r="AM211" s="11">
        <f t="shared" si="150"/>
        <v>259</v>
      </c>
      <c r="AN211" s="11">
        <f t="shared" si="151"/>
        <v>350</v>
      </c>
      <c r="AO211" s="12">
        <f t="shared" si="152"/>
        <v>-0.26</v>
      </c>
      <c r="AP211" s="16"/>
      <c r="AQ211" s="16"/>
      <c r="AR211" s="14"/>
      <c r="AS211" s="15"/>
      <c r="AV211" s="17"/>
      <c r="AW211" s="18"/>
    </row>
    <row r="212" spans="1:49" x14ac:dyDescent="0.25">
      <c r="A212" s="6" t="str">
        <f>[1]Φύλλο1!A63</f>
        <v>ΣΑΜΟΣ</v>
      </c>
      <c r="B212" s="6" t="str">
        <f>[1]Φύλλο1!B63</f>
        <v>PA</v>
      </c>
      <c r="C212" s="7">
        <f>[1]Φύλλο1!P63</f>
        <v>520</v>
      </c>
      <c r="D212" s="7">
        <f>[1]Φύλλο1!Q63</f>
        <v>515</v>
      </c>
      <c r="E212" s="7">
        <f>[1]Φύλλο1!R63</f>
        <v>1823</v>
      </c>
      <c r="F212" s="7">
        <f>[1]Φύλλο1!S63</f>
        <v>272</v>
      </c>
      <c r="G212" s="7">
        <f>[1]Φύλλο1!T63</f>
        <v>1889</v>
      </c>
      <c r="H212" s="7">
        <f>[1]Φύλλο1!U63</f>
        <v>1206</v>
      </c>
      <c r="I212" s="7">
        <f>[1]Φύλλο1!V63</f>
        <v>1012</v>
      </c>
      <c r="J212" s="7">
        <f>[1]Φύλλο1!W63</f>
        <v>490</v>
      </c>
      <c r="K212" s="7">
        <f>[1]Φύλλο1!X63</f>
        <v>2010</v>
      </c>
      <c r="L212" s="7">
        <f>[1]Φύλλο1!Y63</f>
        <v>1710</v>
      </c>
      <c r="M212" s="7">
        <f>[1]Φύλλο1!Z63</f>
        <v>1560</v>
      </c>
      <c r="N212" s="7">
        <f>[1]Φύλλο1!AA63</f>
        <v>1647</v>
      </c>
      <c r="O212" s="8">
        <v>1835</v>
      </c>
      <c r="P212" s="8">
        <v>1774</v>
      </c>
      <c r="Q212" s="8">
        <v>970</v>
      </c>
      <c r="R212" s="8">
        <v>1055</v>
      </c>
      <c r="S212" s="8">
        <v>1610</v>
      </c>
      <c r="T212" s="8">
        <v>380</v>
      </c>
      <c r="U212" s="8">
        <v>570</v>
      </c>
      <c r="V212" s="8">
        <v>1064</v>
      </c>
      <c r="W212" s="8">
        <v>1070</v>
      </c>
      <c r="X212" s="8">
        <v>2289</v>
      </c>
      <c r="Y212" s="8">
        <v>870</v>
      </c>
      <c r="Z212" s="9">
        <v>2305</v>
      </c>
      <c r="AA212" s="10">
        <f t="shared" si="160"/>
        <v>-0.71662125340599458</v>
      </c>
      <c r="AB212" s="10">
        <f t="shared" si="160"/>
        <v>-0.70969560315670799</v>
      </c>
      <c r="AC212" s="10">
        <f t="shared" si="160"/>
        <v>0.87938144329896906</v>
      </c>
      <c r="AD212" s="10">
        <f t="shared" si="160"/>
        <v>-0.74218009478672986</v>
      </c>
      <c r="AE212" s="10">
        <f t="shared" si="160"/>
        <v>0.17329192546583849</v>
      </c>
      <c r="AF212" s="10">
        <f t="shared" si="160"/>
        <v>2.1736842105263157</v>
      </c>
      <c r="AG212" s="10">
        <f t="shared" si="160"/>
        <v>0.77543859649122804</v>
      </c>
      <c r="AH212" s="10">
        <f t="shared" si="160"/>
        <v>-0.53947368421052633</v>
      </c>
      <c r="AI212" s="10">
        <f t="shared" si="160"/>
        <v>0.87850467289719636</v>
      </c>
      <c r="AJ212" s="10">
        <f t="shared" si="156"/>
        <v>-0.25294888597640897</v>
      </c>
      <c r="AK212" s="10">
        <f t="shared" si="156"/>
        <v>0.7931034482758621</v>
      </c>
      <c r="AL212" s="10">
        <f t="shared" si="156"/>
        <v>-0.28546637744034709</v>
      </c>
      <c r="AM212" s="11">
        <f t="shared" si="150"/>
        <v>14654</v>
      </c>
      <c r="AN212" s="11">
        <f t="shared" si="151"/>
        <v>15792</v>
      </c>
      <c r="AO212" s="12">
        <f t="shared" si="152"/>
        <v>-7.2061803444782191E-2</v>
      </c>
      <c r="AP212" s="13">
        <f t="shared" ref="AP212" si="164">AM212*$AV$1+AM213*$AV$2+AM214*$AV$3+AM215*$AV$4+AM216*$AV$5</f>
        <v>142.05000000000001</v>
      </c>
      <c r="AQ212" s="13">
        <f t="shared" ref="AQ212" si="165">AN212*$AV$1+AN213*$AV$2+AN214*$AW$3+AN215*$AV$4+AN216*$AV$5</f>
        <v>164.03</v>
      </c>
      <c r="AR212" s="14">
        <f t="shared" ref="AR212" si="166">(AP212/AQ212)-1</f>
        <v>-0.13399987807108449</v>
      </c>
      <c r="AS212" s="15">
        <f t="shared" ref="AS212" si="167">AP212/$AV$6</f>
        <v>3.1062062766752719E-3</v>
      </c>
      <c r="AV212" s="17"/>
      <c r="AW212" s="18"/>
    </row>
    <row r="213" spans="1:49" x14ac:dyDescent="0.25">
      <c r="A213" s="6" t="str">
        <f>[1]Φύλλο1!A131</f>
        <v>ΣΑΜΟΣ</v>
      </c>
      <c r="B213" s="6" t="str">
        <f>[1]Φύλλο1!B131</f>
        <v>TR</v>
      </c>
      <c r="C213" s="7">
        <f>[1]Φύλλο1!P131</f>
        <v>16</v>
      </c>
      <c r="D213" s="7">
        <f>[1]Φύλλο1!Q131</f>
        <v>18</v>
      </c>
      <c r="E213" s="7">
        <f>[1]Φύλλο1!R131</f>
        <v>57</v>
      </c>
      <c r="F213" s="7">
        <f>[1]Φύλλο1!S131</f>
        <v>12</v>
      </c>
      <c r="G213" s="7">
        <f>[1]Φύλλο1!T131</f>
        <v>45</v>
      </c>
      <c r="H213" s="7">
        <f>[1]Φύλλο1!U131</f>
        <v>24</v>
      </c>
      <c r="I213" s="7">
        <f>[1]Φύλλο1!V131</f>
        <v>34</v>
      </c>
      <c r="J213" s="7">
        <f>[1]Φύλλο1!W131</f>
        <v>14</v>
      </c>
      <c r="K213" s="7">
        <f>[1]Φύλλο1!X131</f>
        <v>52</v>
      </c>
      <c r="L213" s="7">
        <f>[1]Φύλλο1!Y131</f>
        <v>10</v>
      </c>
      <c r="M213" s="7">
        <f>[1]Φύλλο1!Z131</f>
        <v>8</v>
      </c>
      <c r="N213" s="7">
        <f>[1]Φύλλο1!AA131</f>
        <v>36</v>
      </c>
      <c r="O213" s="8">
        <v>20</v>
      </c>
      <c r="P213" s="8">
        <v>81</v>
      </c>
      <c r="Q213" s="8">
        <v>18</v>
      </c>
      <c r="R213" s="8">
        <v>15</v>
      </c>
      <c r="S213" s="8">
        <v>40</v>
      </c>
      <c r="T213" s="8">
        <v>31</v>
      </c>
      <c r="U213" s="8">
        <v>15</v>
      </c>
      <c r="V213" s="8">
        <v>112</v>
      </c>
      <c r="W213" s="8">
        <v>31</v>
      </c>
      <c r="X213" s="8">
        <v>184</v>
      </c>
      <c r="Y213" s="8">
        <v>11</v>
      </c>
      <c r="Z213" s="9">
        <v>86</v>
      </c>
      <c r="AA213" s="10">
        <f t="shared" si="160"/>
        <v>-0.19999999999999996</v>
      </c>
      <c r="AB213" s="10">
        <f t="shared" si="160"/>
        <v>-0.77777777777777779</v>
      </c>
      <c r="AC213" s="10">
        <f t="shared" si="160"/>
        <v>2.1666666666666665</v>
      </c>
      <c r="AD213" s="10">
        <f t="shared" si="160"/>
        <v>-0.19999999999999996</v>
      </c>
      <c r="AE213" s="10">
        <f t="shared" si="160"/>
        <v>0.125</v>
      </c>
      <c r="AF213" s="10">
        <f t="shared" si="160"/>
        <v>-0.22580645161290325</v>
      </c>
      <c r="AG213" s="10">
        <f t="shared" si="160"/>
        <v>1.2666666666666666</v>
      </c>
      <c r="AH213" s="10">
        <f t="shared" si="160"/>
        <v>-0.875</v>
      </c>
      <c r="AI213" s="10">
        <f t="shared" si="160"/>
        <v>0.67741935483870974</v>
      </c>
      <c r="AJ213" s="10">
        <f t="shared" si="156"/>
        <v>-0.94565217391304346</v>
      </c>
      <c r="AK213" s="10">
        <f t="shared" si="156"/>
        <v>-0.27272727272727271</v>
      </c>
      <c r="AL213" s="10">
        <f t="shared" si="156"/>
        <v>-0.58139534883720922</v>
      </c>
      <c r="AM213" s="11">
        <f t="shared" si="150"/>
        <v>326</v>
      </c>
      <c r="AN213" s="11">
        <f t="shared" si="151"/>
        <v>644</v>
      </c>
      <c r="AO213" s="12">
        <f t="shared" si="152"/>
        <v>-0.49378881987577639</v>
      </c>
      <c r="AP213" s="13"/>
      <c r="AQ213" s="13"/>
      <c r="AR213" s="14"/>
      <c r="AS213" s="15"/>
      <c r="AV213" s="17"/>
      <c r="AW213" s="18"/>
    </row>
    <row r="214" spans="1:49" x14ac:dyDescent="0.25">
      <c r="A214" s="6" t="str">
        <f>[1]Φύλλο1!A199</f>
        <v>ΣΑΜΟΣ</v>
      </c>
      <c r="B214" s="6" t="str">
        <f>[1]Φύλλο1!B199</f>
        <v>MO</v>
      </c>
      <c r="C214" s="7">
        <f>[1]Φύλλο1!P199</f>
        <v>181</v>
      </c>
      <c r="D214" s="7">
        <f>[1]Φύλλο1!Q199</f>
        <v>52</v>
      </c>
      <c r="E214" s="7">
        <f>[1]Φύλλο1!R199</f>
        <v>465</v>
      </c>
      <c r="F214" s="7">
        <f>[1]Φύλλο1!S199</f>
        <v>15</v>
      </c>
      <c r="G214" s="7">
        <f>[1]Φύλλο1!T199</f>
        <v>112</v>
      </c>
      <c r="H214" s="7">
        <f>[1]Φύλλο1!U199</f>
        <v>102</v>
      </c>
      <c r="I214" s="7">
        <f>[1]Φύλλο1!V199</f>
        <v>179</v>
      </c>
      <c r="J214" s="7">
        <f>[1]Φύλλο1!W199</f>
        <v>43</v>
      </c>
      <c r="K214" s="7">
        <f>[1]Φύλλο1!X199</f>
        <v>178</v>
      </c>
      <c r="L214" s="7">
        <f>[1]Φύλλο1!Y199</f>
        <v>223</v>
      </c>
      <c r="M214" s="7">
        <f>[1]Φύλλο1!Z199</f>
        <v>160</v>
      </c>
      <c r="N214" s="7">
        <f>[1]Φύλλο1!AA199</f>
        <v>82</v>
      </c>
      <c r="O214" s="8">
        <v>160</v>
      </c>
      <c r="P214" s="8">
        <v>113</v>
      </c>
      <c r="Q214" s="8">
        <v>230</v>
      </c>
      <c r="R214" s="8">
        <v>41</v>
      </c>
      <c r="S214" s="8">
        <v>51</v>
      </c>
      <c r="T214" s="8">
        <v>16</v>
      </c>
      <c r="U214" s="8">
        <v>100</v>
      </c>
      <c r="V214" s="8">
        <v>64</v>
      </c>
      <c r="W214" s="8">
        <v>100</v>
      </c>
      <c r="X214" s="8">
        <v>209</v>
      </c>
      <c r="Y214" s="8">
        <v>10</v>
      </c>
      <c r="Z214" s="9">
        <v>92</v>
      </c>
      <c r="AA214" s="10">
        <f t="shared" si="160"/>
        <v>0.13125000000000009</v>
      </c>
      <c r="AB214" s="10">
        <f t="shared" si="160"/>
        <v>-0.53982300884955747</v>
      </c>
      <c r="AC214" s="10">
        <f t="shared" si="160"/>
        <v>1.0217391304347827</v>
      </c>
      <c r="AD214" s="10">
        <f t="shared" si="160"/>
        <v>-0.63414634146341464</v>
      </c>
      <c r="AE214" s="10">
        <f t="shared" si="160"/>
        <v>1.1960784313725492</v>
      </c>
      <c r="AF214" s="10">
        <f t="shared" si="160"/>
        <v>5.375</v>
      </c>
      <c r="AG214" s="10">
        <f t="shared" si="160"/>
        <v>0.79</v>
      </c>
      <c r="AH214" s="10">
        <f t="shared" si="160"/>
        <v>-0.328125</v>
      </c>
      <c r="AI214" s="10">
        <f t="shared" si="160"/>
        <v>0.78</v>
      </c>
      <c r="AJ214" s="10">
        <f t="shared" si="156"/>
        <v>6.698564593301426E-2</v>
      </c>
      <c r="AK214" s="10">
        <f t="shared" si="156"/>
        <v>15</v>
      </c>
      <c r="AL214" s="10">
        <f t="shared" si="156"/>
        <v>-0.10869565217391308</v>
      </c>
      <c r="AM214" s="11">
        <f t="shared" si="150"/>
        <v>1792</v>
      </c>
      <c r="AN214" s="11">
        <f t="shared" si="151"/>
        <v>1186</v>
      </c>
      <c r="AO214" s="12">
        <f t="shared" si="152"/>
        <v>0.5109612141652613</v>
      </c>
      <c r="AP214" s="13"/>
      <c r="AQ214" s="13"/>
      <c r="AR214" s="14"/>
      <c r="AS214" s="15"/>
    </row>
    <row r="215" spans="1:49" x14ac:dyDescent="0.25">
      <c r="A215" s="6" t="str">
        <f>[1]Φύλλο1!A267</f>
        <v>ΣΑΜΟΣ</v>
      </c>
      <c r="B215" s="6" t="str">
        <f>[1]Φύλλο1!B267</f>
        <v>OTR</v>
      </c>
      <c r="C215" s="7">
        <f>[1]Φύλλο1!P267</f>
        <v>0</v>
      </c>
      <c r="D215" s="7">
        <f>[1]Φύλλο1!Q267</f>
        <v>0</v>
      </c>
      <c r="E215" s="7">
        <f>[1]Φύλλο1!R267</f>
        <v>0</v>
      </c>
      <c r="F215" s="7">
        <f>[1]Φύλλο1!S267</f>
        <v>0</v>
      </c>
      <c r="G215" s="7">
        <f>[1]Φύλλο1!T267</f>
        <v>0</v>
      </c>
      <c r="H215" s="7">
        <f>[1]Φύλλο1!U267</f>
        <v>0</v>
      </c>
      <c r="I215" s="7">
        <f>[1]Φύλλο1!V267</f>
        <v>3</v>
      </c>
      <c r="J215" s="7">
        <f>[1]Φύλλο1!W267</f>
        <v>0</v>
      </c>
      <c r="K215" s="7">
        <f>[1]Φύλλο1!X267</f>
        <v>0</v>
      </c>
      <c r="L215" s="7">
        <f>[1]Φύλλο1!Y267</f>
        <v>0</v>
      </c>
      <c r="M215" s="7">
        <f>[1]Φύλλο1!Z267</f>
        <v>0</v>
      </c>
      <c r="N215" s="7">
        <f>[1]Φύλλο1!AA267</f>
        <v>0</v>
      </c>
      <c r="O215" s="8">
        <v>0</v>
      </c>
      <c r="P215" s="8">
        <v>1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4</v>
      </c>
      <c r="Y215" s="8">
        <v>0</v>
      </c>
      <c r="Z215" s="9">
        <v>0</v>
      </c>
      <c r="AA215" s="10" t="e">
        <f t="shared" si="160"/>
        <v>#DIV/0!</v>
      </c>
      <c r="AB215" s="10">
        <f t="shared" si="160"/>
        <v>-1</v>
      </c>
      <c r="AC215" s="10" t="e">
        <f t="shared" si="160"/>
        <v>#DIV/0!</v>
      </c>
      <c r="AD215" s="10" t="e">
        <f t="shared" si="160"/>
        <v>#DIV/0!</v>
      </c>
      <c r="AE215" s="10" t="e">
        <f t="shared" si="160"/>
        <v>#DIV/0!</v>
      </c>
      <c r="AF215" s="10" t="e">
        <f t="shared" si="160"/>
        <v>#DIV/0!</v>
      </c>
      <c r="AG215" s="10" t="e">
        <f t="shared" si="160"/>
        <v>#DIV/0!</v>
      </c>
      <c r="AH215" s="10" t="e">
        <f t="shared" si="160"/>
        <v>#DIV/0!</v>
      </c>
      <c r="AI215" s="10" t="e">
        <f t="shared" si="160"/>
        <v>#DIV/0!</v>
      </c>
      <c r="AJ215" s="10">
        <f t="shared" si="156"/>
        <v>-1</v>
      </c>
      <c r="AK215" s="10" t="e">
        <f t="shared" si="156"/>
        <v>#DIV/0!</v>
      </c>
      <c r="AL215" s="10" t="e">
        <f t="shared" si="156"/>
        <v>#DIV/0!</v>
      </c>
      <c r="AM215" s="11">
        <f t="shared" si="150"/>
        <v>3</v>
      </c>
      <c r="AN215" s="11">
        <f t="shared" si="151"/>
        <v>5</v>
      </c>
      <c r="AO215" s="12">
        <f t="shared" si="152"/>
        <v>-0.4</v>
      </c>
      <c r="AP215" s="16"/>
      <c r="AQ215" s="16"/>
      <c r="AR215" s="14"/>
      <c r="AS215" s="15"/>
    </row>
    <row r="216" spans="1:49" x14ac:dyDescent="0.25">
      <c r="A216" s="6" t="str">
        <f>[1]Φύλλο1!A335</f>
        <v>ΣΑΜΟΣ</v>
      </c>
      <c r="B216" s="6" t="str">
        <f>[1]Φύλλο1!B335</f>
        <v>AGR</v>
      </c>
      <c r="C216" s="7">
        <f>[1]Φύλλο1!P335</f>
        <v>0</v>
      </c>
      <c r="D216" s="7">
        <f>[1]Φύλλο1!Q335</f>
        <v>0</v>
      </c>
      <c r="E216" s="7">
        <f>[1]Φύλλο1!R335</f>
        <v>1</v>
      </c>
      <c r="F216" s="7">
        <f>[1]Φύλλο1!S335</f>
        <v>0</v>
      </c>
      <c r="G216" s="7">
        <f>[1]Φύλλο1!T335</f>
        <v>0</v>
      </c>
      <c r="H216" s="7">
        <f>[1]Φύλλο1!U335</f>
        <v>0</v>
      </c>
      <c r="I216" s="7">
        <f>[1]Φύλλο1!V335</f>
        <v>0</v>
      </c>
      <c r="J216" s="7">
        <f>[1]Φύλλο1!W335</f>
        <v>0</v>
      </c>
      <c r="K216" s="7">
        <f>[1]Φύλλο1!X335</f>
        <v>8</v>
      </c>
      <c r="L216" s="7">
        <f>[1]Φύλλο1!Y335</f>
        <v>0</v>
      </c>
      <c r="M216" s="7">
        <f>[1]Φύλλο1!Z335</f>
        <v>0</v>
      </c>
      <c r="N216" s="7">
        <f>[1]Φύλλο1!AA335</f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9">
        <v>0</v>
      </c>
      <c r="AA216" s="10" t="e">
        <f t="shared" si="160"/>
        <v>#DIV/0!</v>
      </c>
      <c r="AB216" s="10" t="e">
        <f t="shared" si="160"/>
        <v>#DIV/0!</v>
      </c>
      <c r="AC216" s="10" t="e">
        <f t="shared" si="160"/>
        <v>#DIV/0!</v>
      </c>
      <c r="AD216" s="10" t="e">
        <f t="shared" si="160"/>
        <v>#DIV/0!</v>
      </c>
      <c r="AE216" s="10" t="e">
        <f t="shared" si="160"/>
        <v>#DIV/0!</v>
      </c>
      <c r="AF216" s="10" t="e">
        <f t="shared" si="160"/>
        <v>#DIV/0!</v>
      </c>
      <c r="AG216" s="10" t="e">
        <f t="shared" si="160"/>
        <v>#DIV/0!</v>
      </c>
      <c r="AH216" s="10" t="e">
        <f t="shared" si="160"/>
        <v>#DIV/0!</v>
      </c>
      <c r="AI216" s="10" t="e">
        <f t="shared" si="160"/>
        <v>#DIV/0!</v>
      </c>
      <c r="AJ216" s="10" t="e">
        <f t="shared" si="156"/>
        <v>#DIV/0!</v>
      </c>
      <c r="AK216" s="10" t="e">
        <f t="shared" si="156"/>
        <v>#DIV/0!</v>
      </c>
      <c r="AL216" s="10" t="e">
        <f t="shared" si="156"/>
        <v>#DIV/0!</v>
      </c>
      <c r="AM216" s="11">
        <f t="shared" si="150"/>
        <v>9</v>
      </c>
      <c r="AN216" s="11">
        <f t="shared" si="151"/>
        <v>0</v>
      </c>
      <c r="AO216" s="12" t="e">
        <f t="shared" si="152"/>
        <v>#DIV/0!</v>
      </c>
      <c r="AP216" s="16"/>
      <c r="AQ216" s="16"/>
      <c r="AR216" s="14"/>
      <c r="AS216" s="15"/>
    </row>
    <row r="217" spans="1:49" x14ac:dyDescent="0.25">
      <c r="A217" s="6" t="str">
        <f>[1]Φύλλο1!A50</f>
        <v>ΣΕΡΡΕΣ</v>
      </c>
      <c r="B217" s="6" t="str">
        <f>[1]Φύλλο1!B50</f>
        <v>PA</v>
      </c>
      <c r="C217" s="7">
        <f>[1]Φύλλο1!P50</f>
        <v>3892</v>
      </c>
      <c r="D217" s="7">
        <f>[1]Φύλλο1!Q50</f>
        <v>4068</v>
      </c>
      <c r="E217" s="7">
        <f>[1]Φύλλο1!R50</f>
        <v>3593</v>
      </c>
      <c r="F217" s="7">
        <f>[1]Φύλλο1!S50</f>
        <v>3622</v>
      </c>
      <c r="G217" s="7">
        <f>[1]Φύλλο1!T50</f>
        <v>3700</v>
      </c>
      <c r="H217" s="7">
        <f>[1]Φύλλο1!U50</f>
        <v>4357</v>
      </c>
      <c r="I217" s="7">
        <f>[1]Φύλλο1!V50</f>
        <v>4124</v>
      </c>
      <c r="J217" s="7">
        <f>[1]Φύλλο1!W50</f>
        <v>3226</v>
      </c>
      <c r="K217" s="7">
        <f>[1]Φύλλο1!X50</f>
        <v>3101</v>
      </c>
      <c r="L217" s="7">
        <f>[1]Φύλλο1!Y50</f>
        <v>4573</v>
      </c>
      <c r="M217" s="7">
        <f>[1]Φύλλο1!Z50</f>
        <v>4372</v>
      </c>
      <c r="N217" s="7">
        <f>[1]Φύλλο1!AA50</f>
        <v>5069</v>
      </c>
      <c r="O217" s="8">
        <v>3810</v>
      </c>
      <c r="P217" s="8">
        <v>3856</v>
      </c>
      <c r="Q217" s="8">
        <v>6347</v>
      </c>
      <c r="R217" s="8">
        <v>3452</v>
      </c>
      <c r="S217" s="8">
        <v>2617</v>
      </c>
      <c r="T217" s="8">
        <v>3017</v>
      </c>
      <c r="U217" s="8">
        <v>3356</v>
      </c>
      <c r="V217" s="8">
        <v>3377</v>
      </c>
      <c r="W217" s="8">
        <v>5355</v>
      </c>
      <c r="X217" s="8">
        <v>3887</v>
      </c>
      <c r="Y217" s="8">
        <v>4443</v>
      </c>
      <c r="Z217" s="9">
        <v>5884</v>
      </c>
      <c r="AA217" s="10">
        <f t="shared" si="160"/>
        <v>2.1522309711285992E-2</v>
      </c>
      <c r="AB217" s="10">
        <f t="shared" si="160"/>
        <v>5.4979253112033222E-2</v>
      </c>
      <c r="AC217" s="10">
        <f t="shared" si="160"/>
        <v>-0.43390578225933507</v>
      </c>
      <c r="AD217" s="10">
        <f t="shared" si="160"/>
        <v>4.9246813441483184E-2</v>
      </c>
      <c r="AE217" s="10">
        <f t="shared" si="160"/>
        <v>0.41383263278563232</v>
      </c>
      <c r="AF217" s="10">
        <f t="shared" si="160"/>
        <v>0.44414981769970163</v>
      </c>
      <c r="AG217" s="10">
        <f t="shared" si="160"/>
        <v>0.22884386174016691</v>
      </c>
      <c r="AH217" s="10">
        <f t="shared" si="160"/>
        <v>-4.4714243411311805E-2</v>
      </c>
      <c r="AI217" s="10">
        <f t="shared" si="160"/>
        <v>-0.42091503267973851</v>
      </c>
      <c r="AJ217" s="10">
        <f t="shared" si="156"/>
        <v>0.17648572163622323</v>
      </c>
      <c r="AK217" s="10">
        <f t="shared" si="156"/>
        <v>-1.5980193562907918E-2</v>
      </c>
      <c r="AL217" s="10">
        <f t="shared" si="156"/>
        <v>-0.13851121685927936</v>
      </c>
      <c r="AM217" s="11">
        <f t="shared" si="150"/>
        <v>47697</v>
      </c>
      <c r="AN217" s="11">
        <f t="shared" si="151"/>
        <v>49401</v>
      </c>
      <c r="AO217" s="12">
        <f t="shared" si="152"/>
        <v>-3.4493228882006455E-2</v>
      </c>
      <c r="AP217" s="13">
        <f t="shared" ref="AP217:AP237" si="168">AM217*$AV$1+AM218*$AV$2+AM219*$AV$3+AM220*$AV$4+AM221*$AV$5</f>
        <v>609.1</v>
      </c>
      <c r="AQ217" s="13">
        <f t="shared" ref="AQ217" si="169">AN217*$AV$1+AN218*$AV$2+AN219*$AW$3+AN220*$AV$4+AN221*$AV$5</f>
        <v>722.04199999999992</v>
      </c>
      <c r="AR217" s="14">
        <f t="shared" ref="AR217" si="170">(AP217/AQ217)-1</f>
        <v>-0.15642026364117312</v>
      </c>
      <c r="AS217" s="15">
        <f t="shared" ref="AS217" si="171">AP217/$AV$6</f>
        <v>1.3319185097662148E-2</v>
      </c>
    </row>
    <row r="218" spans="1:49" x14ac:dyDescent="0.25">
      <c r="A218" s="6" t="str">
        <f>[1]Φύλλο1!A118</f>
        <v>ΣΕΡΡΕΣ</v>
      </c>
      <c r="B218" s="6" t="str">
        <f>[1]Φύλλο1!B118</f>
        <v>TR</v>
      </c>
      <c r="C218" s="7">
        <f>[1]Φύλλο1!P118</f>
        <v>103</v>
      </c>
      <c r="D218" s="7">
        <f>[1]Φύλλο1!Q118</f>
        <v>244</v>
      </c>
      <c r="E218" s="7">
        <f>[1]Φύλλο1!R118</f>
        <v>231</v>
      </c>
      <c r="F218" s="7">
        <f>[1]Φύλλο1!S118</f>
        <v>257</v>
      </c>
      <c r="G218" s="7">
        <f>[1]Φύλλο1!T118</f>
        <v>201</v>
      </c>
      <c r="H218" s="7">
        <f>[1]Φύλλο1!U118</f>
        <v>440</v>
      </c>
      <c r="I218" s="7">
        <f>[1]Φύλλο1!V118</f>
        <v>353</v>
      </c>
      <c r="J218" s="7">
        <f>[1]Φύλλο1!W118</f>
        <v>244</v>
      </c>
      <c r="K218" s="7">
        <f>[1]Φύλλο1!X118</f>
        <v>365</v>
      </c>
      <c r="L218" s="7">
        <f>[1]Φύλλο1!Y118</f>
        <v>272</v>
      </c>
      <c r="M218" s="7">
        <f>[1]Φύλλο1!Z118</f>
        <v>201</v>
      </c>
      <c r="N218" s="7">
        <f>[1]Φύλλο1!AA118</f>
        <v>315</v>
      </c>
      <c r="O218" s="8">
        <v>75</v>
      </c>
      <c r="P218" s="8">
        <v>274</v>
      </c>
      <c r="Q218" s="8">
        <v>277</v>
      </c>
      <c r="R218" s="8">
        <v>435</v>
      </c>
      <c r="S218" s="8">
        <v>241</v>
      </c>
      <c r="T218" s="8">
        <v>277</v>
      </c>
      <c r="U218" s="8">
        <v>335</v>
      </c>
      <c r="V218" s="8">
        <v>279</v>
      </c>
      <c r="W218" s="8">
        <v>491</v>
      </c>
      <c r="X218" s="8">
        <v>622</v>
      </c>
      <c r="Y218" s="8">
        <v>339</v>
      </c>
      <c r="Z218" s="9">
        <v>297</v>
      </c>
      <c r="AA218" s="10">
        <f t="shared" si="160"/>
        <v>0.37333333333333329</v>
      </c>
      <c r="AB218" s="10">
        <f t="shared" si="160"/>
        <v>-0.10948905109489049</v>
      </c>
      <c r="AC218" s="10">
        <f t="shared" si="160"/>
        <v>-0.16606498194945851</v>
      </c>
      <c r="AD218" s="10">
        <f t="shared" si="160"/>
        <v>-0.40919540229885054</v>
      </c>
      <c r="AE218" s="10">
        <f t="shared" si="160"/>
        <v>-0.1659751037344398</v>
      </c>
      <c r="AF218" s="10">
        <f t="shared" si="160"/>
        <v>0.58844765342960281</v>
      </c>
      <c r="AG218" s="10">
        <f t="shared" si="160"/>
        <v>5.37313432835822E-2</v>
      </c>
      <c r="AH218" s="10">
        <f t="shared" si="160"/>
        <v>-0.12544802867383509</v>
      </c>
      <c r="AI218" s="10">
        <f t="shared" si="160"/>
        <v>-0.25661914460285129</v>
      </c>
      <c r="AJ218" s="10">
        <f t="shared" si="156"/>
        <v>-0.56270096463022501</v>
      </c>
      <c r="AK218" s="10">
        <f t="shared" si="156"/>
        <v>-0.40707964601769908</v>
      </c>
      <c r="AL218" s="10">
        <f t="shared" si="156"/>
        <v>6.0606060606060552E-2</v>
      </c>
      <c r="AM218" s="11">
        <f t="shared" si="150"/>
        <v>3226</v>
      </c>
      <c r="AN218" s="11">
        <f t="shared" si="151"/>
        <v>3942</v>
      </c>
      <c r="AO218" s="12">
        <f t="shared" si="152"/>
        <v>-0.18163368848300354</v>
      </c>
      <c r="AP218" s="13"/>
      <c r="AQ218" s="13"/>
      <c r="AR218" s="14"/>
      <c r="AS218" s="15"/>
    </row>
    <row r="219" spans="1:49" x14ac:dyDescent="0.25">
      <c r="A219" s="6" t="str">
        <f>[1]Φύλλο1!A186</f>
        <v>ΣΕΡΡΕΣ</v>
      </c>
      <c r="B219" s="6" t="str">
        <f>[1]Φύλλο1!B186</f>
        <v>MO</v>
      </c>
      <c r="C219" s="7">
        <f>[1]Φύλλο1!P186</f>
        <v>63</v>
      </c>
      <c r="D219" s="7">
        <f>[1]Φύλλο1!Q186</f>
        <v>79</v>
      </c>
      <c r="E219" s="7">
        <f>[1]Φύλλο1!R186</f>
        <v>71</v>
      </c>
      <c r="F219" s="7">
        <f>[1]Φύλλο1!S186</f>
        <v>65</v>
      </c>
      <c r="G219" s="7">
        <f>[1]Φύλλο1!T186</f>
        <v>196</v>
      </c>
      <c r="H219" s="7">
        <f>[1]Φύλλο1!U186</f>
        <v>255</v>
      </c>
      <c r="I219" s="7">
        <f>[1]Φύλλο1!V186</f>
        <v>97</v>
      </c>
      <c r="J219" s="7">
        <f>[1]Φύλλο1!W186</f>
        <v>83</v>
      </c>
      <c r="K219" s="7">
        <f>[1]Φύλλο1!X186</f>
        <v>91</v>
      </c>
      <c r="L219" s="7">
        <f>[1]Φύλλο1!Y186</f>
        <v>185</v>
      </c>
      <c r="M219" s="7">
        <f>[1]Φύλλο1!Z186</f>
        <v>166</v>
      </c>
      <c r="N219" s="7">
        <f>[1]Φύλλο1!AA186</f>
        <v>130</v>
      </c>
      <c r="O219" s="8">
        <v>153</v>
      </c>
      <c r="P219" s="8">
        <v>148</v>
      </c>
      <c r="Q219" s="8">
        <v>105</v>
      </c>
      <c r="R219" s="8">
        <v>117</v>
      </c>
      <c r="S219" s="8">
        <v>173</v>
      </c>
      <c r="T219" s="8">
        <v>152</v>
      </c>
      <c r="U219" s="8">
        <v>193</v>
      </c>
      <c r="V219" s="8">
        <v>216</v>
      </c>
      <c r="W219" s="8">
        <v>375</v>
      </c>
      <c r="X219" s="8">
        <v>178</v>
      </c>
      <c r="Y219" s="8">
        <v>113</v>
      </c>
      <c r="Z219" s="9">
        <v>223</v>
      </c>
      <c r="AA219" s="10">
        <f t="shared" si="160"/>
        <v>-0.58823529411764708</v>
      </c>
      <c r="AB219" s="10">
        <f t="shared" si="160"/>
        <v>-0.46621621621621623</v>
      </c>
      <c r="AC219" s="10">
        <f t="shared" si="160"/>
        <v>-0.32380952380952377</v>
      </c>
      <c r="AD219" s="10">
        <f t="shared" si="160"/>
        <v>-0.44444444444444442</v>
      </c>
      <c r="AE219" s="10">
        <f t="shared" si="160"/>
        <v>0.13294797687861282</v>
      </c>
      <c r="AF219" s="10">
        <f t="shared" si="160"/>
        <v>0.67763157894736836</v>
      </c>
      <c r="AG219" s="10">
        <f t="shared" si="160"/>
        <v>-0.49740932642487046</v>
      </c>
      <c r="AH219" s="10">
        <f t="shared" si="160"/>
        <v>-0.6157407407407407</v>
      </c>
      <c r="AI219" s="10">
        <f t="shared" si="160"/>
        <v>-0.7573333333333333</v>
      </c>
      <c r="AJ219" s="10">
        <f t="shared" si="156"/>
        <v>3.9325842696629199E-2</v>
      </c>
      <c r="AK219" s="10">
        <f t="shared" si="156"/>
        <v>0.46902654867256643</v>
      </c>
      <c r="AL219" s="10">
        <f t="shared" si="156"/>
        <v>-0.4170403587443946</v>
      </c>
      <c r="AM219" s="11">
        <f t="shared" si="150"/>
        <v>1481</v>
      </c>
      <c r="AN219" s="11">
        <f t="shared" si="151"/>
        <v>2146</v>
      </c>
      <c r="AO219" s="12">
        <f t="shared" si="152"/>
        <v>-0.30987884436160296</v>
      </c>
      <c r="AP219" s="13"/>
      <c r="AQ219" s="13"/>
      <c r="AR219" s="14"/>
      <c r="AS219" s="15"/>
    </row>
    <row r="220" spans="1:49" x14ac:dyDescent="0.25">
      <c r="A220" s="6" t="str">
        <f>[1]Φύλλο1!A254</f>
        <v>ΣΕΡΡΕΣ</v>
      </c>
      <c r="B220" s="6" t="str">
        <f>[1]Φύλλο1!B254</f>
        <v>OTR</v>
      </c>
      <c r="C220" s="7">
        <f>[1]Φύλλο1!P254</f>
        <v>4</v>
      </c>
      <c r="D220" s="7">
        <f>[1]Φύλλο1!Q254</f>
        <v>0</v>
      </c>
      <c r="E220" s="7">
        <f>[1]Φύλλο1!R254</f>
        <v>0</v>
      </c>
      <c r="F220" s="7">
        <f>[1]Φύλλο1!S254</f>
        <v>0</v>
      </c>
      <c r="G220" s="7">
        <f>[1]Φύλλο1!T254</f>
        <v>0</v>
      </c>
      <c r="H220" s="7">
        <f>[1]Φύλλο1!U254</f>
        <v>0</v>
      </c>
      <c r="I220" s="7">
        <f>[1]Φύλλο1!V254</f>
        <v>0</v>
      </c>
      <c r="J220" s="7">
        <f>[1]Φύλλο1!W254</f>
        <v>0</v>
      </c>
      <c r="K220" s="7">
        <f>[1]Φύλλο1!X254</f>
        <v>0</v>
      </c>
      <c r="L220" s="7">
        <f>[1]Φύλλο1!Y254</f>
        <v>4</v>
      </c>
      <c r="M220" s="7">
        <f>[1]Φύλλο1!Z254</f>
        <v>0</v>
      </c>
      <c r="N220" s="7">
        <f>[1]Φύλλο1!AA254</f>
        <v>0</v>
      </c>
      <c r="O220" s="8">
        <v>0</v>
      </c>
      <c r="P220" s="8">
        <v>1</v>
      </c>
      <c r="Q220" s="8">
        <v>0</v>
      </c>
      <c r="R220" s="8">
        <v>0</v>
      </c>
      <c r="S220" s="8">
        <v>0</v>
      </c>
      <c r="T220" s="8">
        <v>1</v>
      </c>
      <c r="U220" s="8">
        <v>8</v>
      </c>
      <c r="V220" s="8">
        <v>1</v>
      </c>
      <c r="W220" s="8">
        <v>0</v>
      </c>
      <c r="X220" s="8">
        <v>0</v>
      </c>
      <c r="Y220" s="8">
        <v>0</v>
      </c>
      <c r="Z220" s="9">
        <v>0</v>
      </c>
      <c r="AA220" s="10" t="e">
        <f t="shared" si="160"/>
        <v>#DIV/0!</v>
      </c>
      <c r="AB220" s="10">
        <f t="shared" si="160"/>
        <v>-1</v>
      </c>
      <c r="AC220" s="10" t="e">
        <f t="shared" si="160"/>
        <v>#DIV/0!</v>
      </c>
      <c r="AD220" s="10" t="e">
        <f t="shared" si="160"/>
        <v>#DIV/0!</v>
      </c>
      <c r="AE220" s="10" t="e">
        <f t="shared" si="160"/>
        <v>#DIV/0!</v>
      </c>
      <c r="AF220" s="10">
        <f t="shared" si="160"/>
        <v>-1</v>
      </c>
      <c r="AG220" s="10">
        <f t="shared" si="160"/>
        <v>-1</v>
      </c>
      <c r="AH220" s="10">
        <f t="shared" si="160"/>
        <v>-1</v>
      </c>
      <c r="AI220" s="10" t="e">
        <f t="shared" si="160"/>
        <v>#DIV/0!</v>
      </c>
      <c r="AJ220" s="10" t="e">
        <f t="shared" si="156"/>
        <v>#DIV/0!</v>
      </c>
      <c r="AK220" s="10" t="e">
        <f t="shared" si="156"/>
        <v>#DIV/0!</v>
      </c>
      <c r="AL220" s="10" t="e">
        <f t="shared" si="156"/>
        <v>#DIV/0!</v>
      </c>
      <c r="AM220" s="11">
        <f t="shared" si="150"/>
        <v>8</v>
      </c>
      <c r="AN220" s="11">
        <f t="shared" si="151"/>
        <v>11</v>
      </c>
      <c r="AO220" s="12">
        <f t="shared" si="152"/>
        <v>-0.27272727272727271</v>
      </c>
      <c r="AP220" s="16"/>
      <c r="AQ220" s="16"/>
      <c r="AR220" s="14"/>
      <c r="AS220" s="15"/>
    </row>
    <row r="221" spans="1:49" x14ac:dyDescent="0.25">
      <c r="A221" s="6" t="str">
        <f>[1]Φύλλο1!A322</f>
        <v>ΣΕΡΡΕΣ</v>
      </c>
      <c r="B221" s="6" t="str">
        <f>[1]Φύλλο1!B322</f>
        <v>AGR</v>
      </c>
      <c r="C221" s="7">
        <f>[1]Φύλλο1!P322</f>
        <v>11</v>
      </c>
      <c r="D221" s="7">
        <f>[1]Φύλλο1!Q322</f>
        <v>14</v>
      </c>
      <c r="E221" s="7">
        <f>[1]Φύλλο1!R322</f>
        <v>51</v>
      </c>
      <c r="F221" s="7">
        <f>[1]Φύλλο1!S322</f>
        <v>39</v>
      </c>
      <c r="G221" s="7">
        <f>[1]Φύλλο1!T322</f>
        <v>49</v>
      </c>
      <c r="H221" s="7">
        <f>[1]Φύλλο1!U322</f>
        <v>90</v>
      </c>
      <c r="I221" s="7">
        <f>[1]Φύλλο1!V322</f>
        <v>53</v>
      </c>
      <c r="J221" s="7">
        <f>[1]Φύλλο1!W322</f>
        <v>25</v>
      </c>
      <c r="K221" s="7">
        <f>[1]Φύλλο1!X322</f>
        <v>59</v>
      </c>
      <c r="L221" s="7">
        <f>[1]Φύλλο1!Y322</f>
        <v>107</v>
      </c>
      <c r="M221" s="7">
        <f>[1]Φύλλο1!Z322</f>
        <v>37</v>
      </c>
      <c r="N221" s="7">
        <f>[1]Φύλλο1!AA322</f>
        <v>56</v>
      </c>
      <c r="O221" s="8">
        <v>16</v>
      </c>
      <c r="P221" s="8">
        <v>41</v>
      </c>
      <c r="Q221" s="8">
        <v>86</v>
      </c>
      <c r="R221" s="8">
        <v>112</v>
      </c>
      <c r="S221" s="8">
        <v>68</v>
      </c>
      <c r="T221" s="8">
        <v>95</v>
      </c>
      <c r="U221" s="8">
        <v>40</v>
      </c>
      <c r="V221" s="8">
        <v>95</v>
      </c>
      <c r="W221" s="8">
        <v>182</v>
      </c>
      <c r="X221" s="8">
        <v>339</v>
      </c>
      <c r="Y221" s="8">
        <v>48</v>
      </c>
      <c r="Z221" s="9">
        <v>73</v>
      </c>
      <c r="AA221" s="10">
        <f t="shared" si="160"/>
        <v>-0.3125</v>
      </c>
      <c r="AB221" s="10">
        <f t="shared" si="160"/>
        <v>-0.65853658536585358</v>
      </c>
      <c r="AC221" s="10">
        <f t="shared" si="160"/>
        <v>-0.40697674418604646</v>
      </c>
      <c r="AD221" s="10">
        <f t="shared" si="160"/>
        <v>-0.6517857142857143</v>
      </c>
      <c r="AE221" s="10">
        <f t="shared" si="160"/>
        <v>-0.27941176470588236</v>
      </c>
      <c r="AF221" s="10">
        <f t="shared" si="160"/>
        <v>-5.2631578947368474E-2</v>
      </c>
      <c r="AG221" s="10">
        <f t="shared" si="160"/>
        <v>0.32499999999999996</v>
      </c>
      <c r="AH221" s="10">
        <f t="shared" si="160"/>
        <v>-0.73684210526315796</v>
      </c>
      <c r="AI221" s="10">
        <f t="shared" si="160"/>
        <v>-0.67582417582417587</v>
      </c>
      <c r="AJ221" s="10">
        <f t="shared" si="156"/>
        <v>-0.68436578171091444</v>
      </c>
      <c r="AK221" s="10">
        <f t="shared" si="156"/>
        <v>-0.22916666666666663</v>
      </c>
      <c r="AL221" s="10">
        <f t="shared" si="156"/>
        <v>-0.23287671232876717</v>
      </c>
      <c r="AM221" s="11">
        <f t="shared" si="150"/>
        <v>591</v>
      </c>
      <c r="AN221" s="11">
        <f t="shared" si="151"/>
        <v>1195</v>
      </c>
      <c r="AO221" s="12">
        <f t="shared" si="152"/>
        <v>-0.50543933054393309</v>
      </c>
      <c r="AP221" s="16"/>
      <c r="AQ221" s="16"/>
      <c r="AR221" s="14"/>
      <c r="AS221" s="15"/>
    </row>
    <row r="222" spans="1:49" x14ac:dyDescent="0.25">
      <c r="A222" s="6" t="str">
        <f>[1]Φύλλο1!A34</f>
        <v>ΤΡΙΚΑΛΑ</v>
      </c>
      <c r="B222" s="6" t="str">
        <f>[1]Φύλλο1!B34</f>
        <v>PA</v>
      </c>
      <c r="C222" s="7">
        <f>[1]Φύλλο1!P34</f>
        <v>4903</v>
      </c>
      <c r="D222" s="7">
        <f>[1]Φύλλο1!Q34</f>
        <v>4291</v>
      </c>
      <c r="E222" s="7">
        <f>[1]Φύλλο1!R34</f>
        <v>2782</v>
      </c>
      <c r="F222" s="7">
        <f>[1]Φύλλο1!S34</f>
        <v>3170</v>
      </c>
      <c r="G222" s="7">
        <f>[1]Φύλλο1!T34</f>
        <v>5815</v>
      </c>
      <c r="H222" s="7">
        <f>[1]Φύλλο1!U34</f>
        <v>3576</v>
      </c>
      <c r="I222" s="7">
        <f>[1]Φύλλο1!V34</f>
        <v>2600</v>
      </c>
      <c r="J222" s="7">
        <f>[1]Φύλλο1!W34</f>
        <v>2240</v>
      </c>
      <c r="K222" s="7">
        <f>[1]Φύλλο1!X34</f>
        <v>2817</v>
      </c>
      <c r="L222" s="7">
        <f>[1]Φύλλο1!Y34</f>
        <v>3350</v>
      </c>
      <c r="M222" s="7">
        <f>[1]Φύλλο1!Z34</f>
        <v>5940</v>
      </c>
      <c r="N222" s="7">
        <f>[1]Φύλλο1!AA34</f>
        <v>5090</v>
      </c>
      <c r="O222" s="8">
        <v>4483</v>
      </c>
      <c r="P222" s="8">
        <v>3014</v>
      </c>
      <c r="Q222" s="8">
        <v>2197</v>
      </c>
      <c r="R222" s="8">
        <v>2010</v>
      </c>
      <c r="S222" s="8">
        <v>4030</v>
      </c>
      <c r="T222" s="8">
        <v>3873</v>
      </c>
      <c r="U222" s="8">
        <v>2989</v>
      </c>
      <c r="V222" s="8">
        <v>2479</v>
      </c>
      <c r="W222" s="8">
        <v>2759</v>
      </c>
      <c r="X222" s="8">
        <v>4157</v>
      </c>
      <c r="Y222" s="8">
        <v>5058</v>
      </c>
      <c r="Z222" s="9">
        <v>3180</v>
      </c>
      <c r="AA222" s="10">
        <f t="shared" si="160"/>
        <v>9.3687262993531029E-2</v>
      </c>
      <c r="AB222" s="10">
        <f t="shared" si="160"/>
        <v>0.42368944923689456</v>
      </c>
      <c r="AC222" s="10">
        <f t="shared" si="160"/>
        <v>0.26627218934911245</v>
      </c>
      <c r="AD222" s="10">
        <f t="shared" si="160"/>
        <v>0.57711442786069655</v>
      </c>
      <c r="AE222" s="10">
        <f t="shared" si="160"/>
        <v>0.44292803970223327</v>
      </c>
      <c r="AF222" s="10">
        <f t="shared" si="160"/>
        <v>-7.6684740511231642E-2</v>
      </c>
      <c r="AG222" s="10">
        <f t="shared" si="160"/>
        <v>-0.13014386082301777</v>
      </c>
      <c r="AH222" s="10">
        <f t="shared" si="160"/>
        <v>-9.6409842678499391E-2</v>
      </c>
      <c r="AI222" s="10">
        <f t="shared" si="160"/>
        <v>2.1022109459949201E-2</v>
      </c>
      <c r="AJ222" s="10">
        <f t="shared" si="156"/>
        <v>-0.19413038248737069</v>
      </c>
      <c r="AK222" s="10">
        <f t="shared" si="156"/>
        <v>0.17437722419928825</v>
      </c>
      <c r="AL222" s="10">
        <f t="shared" si="156"/>
        <v>0.60062893081761004</v>
      </c>
      <c r="AM222" s="11">
        <f t="shared" si="150"/>
        <v>46574</v>
      </c>
      <c r="AN222" s="11">
        <f t="shared" si="151"/>
        <v>40229</v>
      </c>
      <c r="AO222" s="12">
        <f t="shared" si="152"/>
        <v>0.15772204131348033</v>
      </c>
      <c r="AP222" s="13">
        <f t="shared" ref="AP222:AP242" si="172">AM222*$AV$1+AM223*$AV$2+AM224*$AV$3+AM225*$AV$4+AM226*$AV$5</f>
        <v>748.846</v>
      </c>
      <c r="AQ222" s="13">
        <f t="shared" ref="AQ222" si="173">AN222*$AV$1+AN223*$AV$2+AN224*$AW$3+AN225*$AV$4+AN226*$AV$5</f>
        <v>642.48800000000006</v>
      </c>
      <c r="AR222" s="14">
        <f t="shared" ref="AR222" si="174">(AP222/AQ222)-1</f>
        <v>0.16554083500392225</v>
      </c>
      <c r="AS222" s="15">
        <f t="shared" ref="AS222" si="175">AP222/$AV$6</f>
        <v>1.6375009823746362E-2</v>
      </c>
    </row>
    <row r="223" spans="1:49" x14ac:dyDescent="0.25">
      <c r="A223" s="6" t="str">
        <f>[1]Φύλλο1!A102</f>
        <v>ΤΡΙΚΑΛΑ</v>
      </c>
      <c r="B223" s="6" t="str">
        <f>[1]Φύλλο1!B102</f>
        <v>TR</v>
      </c>
      <c r="C223" s="7">
        <f>[1]Φύλλο1!P102</f>
        <v>453</v>
      </c>
      <c r="D223" s="7">
        <f>[1]Φύλλο1!Q102</f>
        <v>454</v>
      </c>
      <c r="E223" s="7">
        <f>[1]Φύλλο1!R102</f>
        <v>352</v>
      </c>
      <c r="F223" s="7">
        <f>[1]Φύλλο1!S102</f>
        <v>465</v>
      </c>
      <c r="G223" s="7">
        <f>[1]Φύλλο1!T102</f>
        <v>644</v>
      </c>
      <c r="H223" s="7">
        <f>[1]Φύλλο1!U102</f>
        <v>606</v>
      </c>
      <c r="I223" s="7">
        <f>[1]Φύλλο1!V102</f>
        <v>975</v>
      </c>
      <c r="J223" s="7">
        <f>[1]Φύλλο1!W102</f>
        <v>635</v>
      </c>
      <c r="K223" s="7">
        <f>[1]Φύλλο1!X102</f>
        <v>530</v>
      </c>
      <c r="L223" s="7">
        <f>[1]Φύλλο1!Y102</f>
        <v>695</v>
      </c>
      <c r="M223" s="7">
        <f>[1]Φύλλο1!Z102</f>
        <v>567</v>
      </c>
      <c r="N223" s="7">
        <f>[1]Φύλλο1!AA102</f>
        <v>569</v>
      </c>
      <c r="O223" s="8">
        <v>417</v>
      </c>
      <c r="P223" s="8">
        <v>395</v>
      </c>
      <c r="Q223" s="8">
        <v>424</v>
      </c>
      <c r="R223" s="8">
        <v>334</v>
      </c>
      <c r="S223" s="8">
        <v>514</v>
      </c>
      <c r="T223" s="8">
        <v>882</v>
      </c>
      <c r="U223" s="8">
        <v>564</v>
      </c>
      <c r="V223" s="8">
        <v>441</v>
      </c>
      <c r="W223" s="8">
        <v>513</v>
      </c>
      <c r="X223" s="8">
        <v>712</v>
      </c>
      <c r="Y223" s="8">
        <v>458</v>
      </c>
      <c r="Z223" s="9">
        <v>327</v>
      </c>
      <c r="AA223" s="10">
        <f t="shared" si="160"/>
        <v>8.6330935251798468E-2</v>
      </c>
      <c r="AB223" s="10">
        <f t="shared" si="160"/>
        <v>0.14936708860759484</v>
      </c>
      <c r="AC223" s="10">
        <f t="shared" si="160"/>
        <v>-0.16981132075471694</v>
      </c>
      <c r="AD223" s="10">
        <f t="shared" si="160"/>
        <v>0.39221556886227549</v>
      </c>
      <c r="AE223" s="10">
        <f t="shared" si="160"/>
        <v>0.25291828793774318</v>
      </c>
      <c r="AF223" s="10">
        <f t="shared" si="160"/>
        <v>-0.31292517006802723</v>
      </c>
      <c r="AG223" s="10">
        <f t="shared" si="160"/>
        <v>0.72872340425531923</v>
      </c>
      <c r="AH223" s="10">
        <f t="shared" si="160"/>
        <v>0.43990929705215409</v>
      </c>
      <c r="AI223" s="10">
        <f t="shared" si="160"/>
        <v>3.3138401559454245E-2</v>
      </c>
      <c r="AJ223" s="10">
        <f t="shared" si="156"/>
        <v>-2.3876404494381998E-2</v>
      </c>
      <c r="AK223" s="10">
        <f t="shared" si="156"/>
        <v>0.23799126637554591</v>
      </c>
      <c r="AL223" s="10">
        <f t="shared" si="156"/>
        <v>0.74006116207951078</v>
      </c>
      <c r="AM223" s="11">
        <f t="shared" si="150"/>
        <v>6945</v>
      </c>
      <c r="AN223" s="11">
        <f t="shared" si="151"/>
        <v>5981</v>
      </c>
      <c r="AO223" s="12">
        <f t="shared" si="152"/>
        <v>0.16117706069219184</v>
      </c>
      <c r="AP223" s="13"/>
      <c r="AQ223" s="13"/>
      <c r="AR223" s="14"/>
      <c r="AS223" s="15"/>
    </row>
    <row r="224" spans="1:49" x14ac:dyDescent="0.25">
      <c r="A224" s="6" t="str">
        <f>[1]Φύλλο1!A170</f>
        <v>ΤΡΙΚΑΛΑ</v>
      </c>
      <c r="B224" s="6" t="str">
        <f>[1]Φύλλο1!B170</f>
        <v>MO</v>
      </c>
      <c r="C224" s="7">
        <f>[1]Φύλλο1!P170</f>
        <v>175</v>
      </c>
      <c r="D224" s="7">
        <f>[1]Φύλλο1!Q170</f>
        <v>363</v>
      </c>
      <c r="E224" s="7">
        <f>[1]Φύλλο1!R170</f>
        <v>0</v>
      </c>
      <c r="F224" s="7">
        <f>[1]Φύλλο1!S170</f>
        <v>15</v>
      </c>
      <c r="G224" s="7">
        <f>[1]Φύλλο1!T170</f>
        <v>430</v>
      </c>
      <c r="H224" s="7">
        <f>[1]Φύλλο1!U170</f>
        <v>30</v>
      </c>
      <c r="I224" s="7">
        <f>[1]Φύλλο1!V170</f>
        <v>305</v>
      </c>
      <c r="J224" s="7">
        <f>[1]Φύλλο1!W170</f>
        <v>40</v>
      </c>
      <c r="K224" s="7">
        <f>[1]Φύλλο1!X170</f>
        <v>130</v>
      </c>
      <c r="L224" s="7">
        <f>[1]Φύλλο1!Y170</f>
        <v>220</v>
      </c>
      <c r="M224" s="7">
        <f>[1]Φύλλο1!Z170</f>
        <v>190</v>
      </c>
      <c r="N224" s="7">
        <f>[1]Φύλλο1!AA170</f>
        <v>253</v>
      </c>
      <c r="O224" s="8">
        <v>190</v>
      </c>
      <c r="P224" s="8">
        <v>175</v>
      </c>
      <c r="Q224" s="8">
        <v>0</v>
      </c>
      <c r="R224" s="8">
        <v>130</v>
      </c>
      <c r="S224" s="8">
        <v>65</v>
      </c>
      <c r="T224" s="8">
        <v>60</v>
      </c>
      <c r="U224" s="8">
        <v>430</v>
      </c>
      <c r="V224" s="8">
        <v>40</v>
      </c>
      <c r="W224" s="8">
        <v>145</v>
      </c>
      <c r="X224" s="8">
        <v>116</v>
      </c>
      <c r="Y224" s="8">
        <v>30</v>
      </c>
      <c r="Z224" s="9">
        <v>8</v>
      </c>
      <c r="AA224" s="10">
        <f t="shared" si="160"/>
        <v>-7.8947368421052655E-2</v>
      </c>
      <c r="AB224" s="10">
        <f t="shared" si="160"/>
        <v>1.0742857142857143</v>
      </c>
      <c r="AC224" s="10" t="e">
        <f t="shared" si="160"/>
        <v>#DIV/0!</v>
      </c>
      <c r="AD224" s="10">
        <f t="shared" si="160"/>
        <v>-0.88461538461538458</v>
      </c>
      <c r="AE224" s="10">
        <f t="shared" si="160"/>
        <v>5.615384615384615</v>
      </c>
      <c r="AF224" s="10">
        <f t="shared" si="160"/>
        <v>-0.5</v>
      </c>
      <c r="AG224" s="10">
        <f t="shared" si="160"/>
        <v>-0.29069767441860461</v>
      </c>
      <c r="AH224" s="10">
        <f t="shared" si="160"/>
        <v>0</v>
      </c>
      <c r="AI224" s="10">
        <f t="shared" si="160"/>
        <v>-0.10344827586206895</v>
      </c>
      <c r="AJ224" s="10">
        <f t="shared" si="156"/>
        <v>0.89655172413793105</v>
      </c>
      <c r="AK224" s="10">
        <f t="shared" si="156"/>
        <v>5.333333333333333</v>
      </c>
      <c r="AL224" s="10">
        <f t="shared" si="156"/>
        <v>30.625</v>
      </c>
      <c r="AM224" s="11">
        <f t="shared" si="150"/>
        <v>2151</v>
      </c>
      <c r="AN224" s="11">
        <f t="shared" si="151"/>
        <v>1389</v>
      </c>
      <c r="AO224" s="12">
        <f t="shared" si="152"/>
        <v>0.54859611231101502</v>
      </c>
      <c r="AP224" s="13"/>
      <c r="AQ224" s="13"/>
      <c r="AR224" s="14"/>
      <c r="AS224" s="15"/>
    </row>
    <row r="225" spans="1:49" x14ac:dyDescent="0.25">
      <c r="A225" s="6" t="str">
        <f>[1]Φύλλο1!A238</f>
        <v>ΤΡΙΚΑΛΑ</v>
      </c>
      <c r="B225" s="6" t="str">
        <f>[1]Φύλλο1!B238</f>
        <v>OTR</v>
      </c>
      <c r="C225" s="7">
        <f>[1]Φύλλο1!P238</f>
        <v>0</v>
      </c>
      <c r="D225" s="7">
        <f>[1]Φύλλο1!Q238</f>
        <v>9</v>
      </c>
      <c r="E225" s="7">
        <f>[1]Φύλλο1!R238</f>
        <v>0</v>
      </c>
      <c r="F225" s="7">
        <f>[1]Φύλλο1!S238</f>
        <v>0</v>
      </c>
      <c r="G225" s="7">
        <f>[1]Φύλλο1!T238</f>
        <v>0</v>
      </c>
      <c r="H225" s="7">
        <f>[1]Φύλλο1!U238</f>
        <v>0</v>
      </c>
      <c r="I225" s="7">
        <f>[1]Φύλλο1!V238</f>
        <v>0</v>
      </c>
      <c r="J225" s="7">
        <f>[1]Φύλλο1!W238</f>
        <v>9</v>
      </c>
      <c r="K225" s="7">
        <f>[1]Φύλλο1!X238</f>
        <v>3</v>
      </c>
      <c r="L225" s="7">
        <f>[1]Φύλλο1!Y238</f>
        <v>0</v>
      </c>
      <c r="M225" s="7">
        <f>[1]Φύλλο1!Z238</f>
        <v>0</v>
      </c>
      <c r="N225" s="7">
        <f>[1]Φύλλο1!AA238</f>
        <v>23</v>
      </c>
      <c r="O225" s="8">
        <v>0</v>
      </c>
      <c r="P225" s="8">
        <v>3</v>
      </c>
      <c r="Q225" s="8">
        <v>0</v>
      </c>
      <c r="R225" s="8">
        <v>0</v>
      </c>
      <c r="S225" s="8">
        <v>1</v>
      </c>
      <c r="T225" s="8">
        <v>0</v>
      </c>
      <c r="U225" s="8">
        <v>0</v>
      </c>
      <c r="V225" s="8">
        <v>0</v>
      </c>
      <c r="W225" s="8">
        <v>0</v>
      </c>
      <c r="X225" s="8">
        <v>1</v>
      </c>
      <c r="Y225" s="8">
        <v>0</v>
      </c>
      <c r="Z225" s="9">
        <v>0</v>
      </c>
      <c r="AA225" s="10" t="e">
        <f t="shared" si="160"/>
        <v>#DIV/0!</v>
      </c>
      <c r="AB225" s="10">
        <f t="shared" si="160"/>
        <v>2</v>
      </c>
      <c r="AC225" s="10" t="e">
        <f t="shared" si="160"/>
        <v>#DIV/0!</v>
      </c>
      <c r="AD225" s="10" t="e">
        <f t="shared" si="160"/>
        <v>#DIV/0!</v>
      </c>
      <c r="AE225" s="10">
        <f t="shared" si="160"/>
        <v>-1</v>
      </c>
      <c r="AF225" s="10" t="e">
        <f t="shared" si="160"/>
        <v>#DIV/0!</v>
      </c>
      <c r="AG225" s="10" t="e">
        <f t="shared" si="160"/>
        <v>#DIV/0!</v>
      </c>
      <c r="AH225" s="10" t="e">
        <f t="shared" si="160"/>
        <v>#DIV/0!</v>
      </c>
      <c r="AI225" s="10" t="e">
        <f t="shared" si="160"/>
        <v>#DIV/0!</v>
      </c>
      <c r="AJ225" s="10">
        <f t="shared" si="156"/>
        <v>-1</v>
      </c>
      <c r="AK225" s="10" t="e">
        <f t="shared" si="156"/>
        <v>#DIV/0!</v>
      </c>
      <c r="AL225" s="10" t="e">
        <f t="shared" si="156"/>
        <v>#DIV/0!</v>
      </c>
      <c r="AM225" s="11">
        <f t="shared" si="150"/>
        <v>44</v>
      </c>
      <c r="AN225" s="11">
        <f t="shared" si="151"/>
        <v>5</v>
      </c>
      <c r="AO225" s="12">
        <f t="shared" si="152"/>
        <v>7.8000000000000007</v>
      </c>
      <c r="AP225" s="16"/>
      <c r="AQ225" s="16"/>
      <c r="AR225" s="14"/>
      <c r="AS225" s="15"/>
    </row>
    <row r="226" spans="1:49" x14ac:dyDescent="0.25">
      <c r="A226" s="6" t="str">
        <f>[1]Φύλλο1!A306</f>
        <v>ΤΡΙΚΑΛΑ</v>
      </c>
      <c r="B226" s="6" t="str">
        <f>[1]Φύλλο1!B306</f>
        <v>AGR</v>
      </c>
      <c r="C226" s="7">
        <f>[1]Φύλλο1!P306</f>
        <v>21</v>
      </c>
      <c r="D226" s="7">
        <f>[1]Φύλλο1!Q306</f>
        <v>11</v>
      </c>
      <c r="E226" s="7">
        <f>[1]Φύλλο1!R306</f>
        <v>0</v>
      </c>
      <c r="F226" s="7">
        <f>[1]Φύλλο1!S306</f>
        <v>1</v>
      </c>
      <c r="G226" s="7">
        <f>[1]Φύλλο1!T306</f>
        <v>7</v>
      </c>
      <c r="H226" s="7">
        <f>[1]Φύλλο1!U306</f>
        <v>0</v>
      </c>
      <c r="I226" s="7">
        <f>[1]Φύλλο1!V306</f>
        <v>8</v>
      </c>
      <c r="J226" s="7">
        <f>[1]Φύλλο1!W306</f>
        <v>2</v>
      </c>
      <c r="K226" s="7">
        <f>[1]Φύλλο1!X306</f>
        <v>4</v>
      </c>
      <c r="L226" s="7">
        <f>[1]Φύλλο1!Y306</f>
        <v>34</v>
      </c>
      <c r="M226" s="7">
        <f>[1]Φύλλο1!Z306</f>
        <v>22</v>
      </c>
      <c r="N226" s="7">
        <f>[1]Φύλλο1!AA306</f>
        <v>28</v>
      </c>
      <c r="O226" s="8">
        <v>23</v>
      </c>
      <c r="P226" s="8">
        <v>15</v>
      </c>
      <c r="Q226" s="8">
        <v>17</v>
      </c>
      <c r="R226" s="8">
        <v>10</v>
      </c>
      <c r="S226" s="8">
        <v>19</v>
      </c>
      <c r="T226" s="8">
        <v>6</v>
      </c>
      <c r="U226" s="8">
        <v>8</v>
      </c>
      <c r="V226" s="8">
        <v>11</v>
      </c>
      <c r="W226" s="8">
        <v>2</v>
      </c>
      <c r="X226" s="8">
        <v>8</v>
      </c>
      <c r="Y226" s="8">
        <v>34</v>
      </c>
      <c r="Z226" s="9">
        <v>0</v>
      </c>
      <c r="AA226" s="10">
        <f t="shared" si="160"/>
        <v>-8.6956521739130488E-2</v>
      </c>
      <c r="AB226" s="10">
        <f t="shared" si="160"/>
        <v>-0.26666666666666672</v>
      </c>
      <c r="AC226" s="10">
        <f t="shared" si="160"/>
        <v>-1</v>
      </c>
      <c r="AD226" s="10">
        <f t="shared" si="160"/>
        <v>-0.9</v>
      </c>
      <c r="AE226" s="10">
        <f t="shared" si="160"/>
        <v>-0.63157894736842102</v>
      </c>
      <c r="AF226" s="10">
        <f t="shared" si="160"/>
        <v>-1</v>
      </c>
      <c r="AG226" s="10">
        <f t="shared" si="160"/>
        <v>0</v>
      </c>
      <c r="AH226" s="10">
        <f t="shared" si="160"/>
        <v>-0.81818181818181812</v>
      </c>
      <c r="AI226" s="10">
        <f t="shared" si="160"/>
        <v>1</v>
      </c>
      <c r="AJ226" s="10">
        <f t="shared" si="156"/>
        <v>3.25</v>
      </c>
      <c r="AK226" s="10">
        <f t="shared" si="156"/>
        <v>-0.3529411764705882</v>
      </c>
      <c r="AL226" s="10" t="e">
        <f t="shared" si="156"/>
        <v>#DIV/0!</v>
      </c>
      <c r="AM226" s="11">
        <f t="shared" si="150"/>
        <v>138</v>
      </c>
      <c r="AN226" s="11">
        <f t="shared" si="151"/>
        <v>153</v>
      </c>
      <c r="AO226" s="12">
        <f t="shared" si="152"/>
        <v>-9.8039215686274495E-2</v>
      </c>
      <c r="AP226" s="16"/>
      <c r="AQ226" s="16"/>
      <c r="AR226" s="14"/>
      <c r="AS226" s="15"/>
    </row>
    <row r="227" spans="1:49" x14ac:dyDescent="0.25">
      <c r="A227" s="6" t="str">
        <f>[1]Φύλλο1!A30</f>
        <v>ΦΘΙΩΤΙΔΑ</v>
      </c>
      <c r="B227" s="6" t="str">
        <f>[1]Φύλλο1!B30</f>
        <v>PA</v>
      </c>
      <c r="C227" s="7">
        <f>[1]Φύλλο1!P30</f>
        <v>4677</v>
      </c>
      <c r="D227" s="7">
        <f>[1]Φύλλο1!Q30</f>
        <v>4720</v>
      </c>
      <c r="E227" s="7">
        <f>[1]Φύλλο1!R30</f>
        <v>4250</v>
      </c>
      <c r="F227" s="7">
        <f>[1]Φύλλο1!S30</f>
        <v>2720</v>
      </c>
      <c r="G227" s="7">
        <f>[1]Φύλλο1!T30</f>
        <v>3718</v>
      </c>
      <c r="H227" s="7">
        <f>[1]Φύλλο1!U30</f>
        <v>6277</v>
      </c>
      <c r="I227" s="7">
        <f>[1]Φύλλο1!V30</f>
        <v>5868</v>
      </c>
      <c r="J227" s="7">
        <f>[1]Φύλλο1!W30</f>
        <v>4004</v>
      </c>
      <c r="K227" s="7">
        <f>[1]Φύλλο1!X30</f>
        <v>3245</v>
      </c>
      <c r="L227" s="7">
        <f>[1]Φύλλο1!Y30</f>
        <v>4610</v>
      </c>
      <c r="M227" s="7">
        <f>[1]Φύλλο1!Z30</f>
        <v>5470</v>
      </c>
      <c r="N227" s="7">
        <f>[1]Φύλλο1!AA30</f>
        <v>3880</v>
      </c>
      <c r="O227" s="8">
        <v>3510</v>
      </c>
      <c r="P227" s="8">
        <v>4721</v>
      </c>
      <c r="Q227" s="8">
        <v>3280</v>
      </c>
      <c r="R227" s="8">
        <v>2250</v>
      </c>
      <c r="S227" s="8">
        <v>4755</v>
      </c>
      <c r="T227" s="8">
        <v>3198</v>
      </c>
      <c r="U227" s="8">
        <v>3714</v>
      </c>
      <c r="V227" s="8">
        <v>4291</v>
      </c>
      <c r="W227" s="8">
        <v>7415</v>
      </c>
      <c r="X227" s="8">
        <v>3550</v>
      </c>
      <c r="Y227" s="8">
        <v>6723</v>
      </c>
      <c r="Z227" s="9">
        <v>7657</v>
      </c>
      <c r="AA227" s="10">
        <f t="shared" si="160"/>
        <v>0.33247863247863241</v>
      </c>
      <c r="AB227" s="10">
        <f t="shared" si="160"/>
        <v>-2.1181952976068175E-4</v>
      </c>
      <c r="AC227" s="10">
        <f t="shared" si="160"/>
        <v>0.2957317073170731</v>
      </c>
      <c r="AD227" s="10">
        <f t="shared" si="160"/>
        <v>0.2088888888888889</v>
      </c>
      <c r="AE227" s="10">
        <f t="shared" si="160"/>
        <v>-0.21808622502628816</v>
      </c>
      <c r="AF227" s="10">
        <f t="shared" si="160"/>
        <v>0.96278924327704818</v>
      </c>
      <c r="AG227" s="10">
        <f t="shared" si="160"/>
        <v>0.57996768982229407</v>
      </c>
      <c r="AH227" s="10">
        <f t="shared" si="160"/>
        <v>-6.6884176182708033E-2</v>
      </c>
      <c r="AI227" s="10">
        <f t="shared" si="160"/>
        <v>-0.56237356709372888</v>
      </c>
      <c r="AJ227" s="10">
        <f t="shared" si="156"/>
        <v>0.29859154929577469</v>
      </c>
      <c r="AK227" s="10">
        <f t="shared" si="156"/>
        <v>-0.18637513015023055</v>
      </c>
      <c r="AL227" s="10">
        <f t="shared" si="156"/>
        <v>-0.49327412824866135</v>
      </c>
      <c r="AM227" s="11">
        <f t="shared" si="150"/>
        <v>53439</v>
      </c>
      <c r="AN227" s="11">
        <f t="shared" si="151"/>
        <v>55064</v>
      </c>
      <c r="AO227" s="12">
        <f t="shared" si="152"/>
        <v>-2.9511114339677458E-2</v>
      </c>
      <c r="AP227" s="13">
        <f t="shared" ref="AP227:AP247" si="176">AM227*$AV$1+AM228*$AV$2+AM229*$AV$3+AM230*$AV$4+AM231*$AV$5</f>
        <v>715.38400000000001</v>
      </c>
      <c r="AQ227" s="13">
        <f t="shared" ref="AQ227" si="177">AN227*$AV$1+AN228*$AV$2+AN229*$AW$3+AN230*$AV$4+AN231*$AV$5</f>
        <v>730.82400000000007</v>
      </c>
      <c r="AR227" s="14">
        <f t="shared" ref="AR227" si="178">(AP227/AQ227)-1</f>
        <v>-2.1126837651746611E-2</v>
      </c>
      <c r="AS227" s="15">
        <f t="shared" ref="AS227" si="179">AP227/$AV$6</f>
        <v>1.564329652258404E-2</v>
      </c>
    </row>
    <row r="228" spans="1:49" x14ac:dyDescent="0.25">
      <c r="A228" s="6" t="str">
        <f>[1]Φύλλο1!A98</f>
        <v>ΦΘΙΩΤΙΔΑ</v>
      </c>
      <c r="B228" s="6" t="str">
        <f>[1]Φύλλο1!B98</f>
        <v>TR</v>
      </c>
      <c r="C228" s="7">
        <f>[1]Φύλλο1!P98</f>
        <v>312</v>
      </c>
      <c r="D228" s="7">
        <f>[1]Φύλλο1!Q98</f>
        <v>273</v>
      </c>
      <c r="E228" s="7">
        <f>[1]Φύλλο1!R98</f>
        <v>397</v>
      </c>
      <c r="F228" s="7">
        <f>[1]Φύλλο1!S98</f>
        <v>263</v>
      </c>
      <c r="G228" s="7">
        <f>[1]Φύλλο1!T98</f>
        <v>338</v>
      </c>
      <c r="H228" s="7">
        <f>[1]Φύλλο1!U98</f>
        <v>523</v>
      </c>
      <c r="I228" s="7">
        <f>[1]Φύλλο1!V98</f>
        <v>934</v>
      </c>
      <c r="J228" s="7">
        <f>[1]Φύλλο1!W98</f>
        <v>398</v>
      </c>
      <c r="K228" s="7">
        <f>[1]Φύλλο1!X98</f>
        <v>226</v>
      </c>
      <c r="L228" s="7">
        <f>[1]Φύλλο1!Y98</f>
        <v>290</v>
      </c>
      <c r="M228" s="7">
        <f>[1]Φύλλο1!Z98</f>
        <v>545</v>
      </c>
      <c r="N228" s="7">
        <f>[1]Φύλλο1!AA98</f>
        <v>359</v>
      </c>
      <c r="O228" s="8">
        <v>197</v>
      </c>
      <c r="P228" s="8">
        <v>412</v>
      </c>
      <c r="Q228" s="8">
        <v>247</v>
      </c>
      <c r="R228" s="8">
        <v>254</v>
      </c>
      <c r="S228" s="8">
        <v>429</v>
      </c>
      <c r="T228" s="8">
        <v>416</v>
      </c>
      <c r="U228" s="8">
        <v>517</v>
      </c>
      <c r="V228" s="8">
        <v>390</v>
      </c>
      <c r="W228" s="8">
        <v>646</v>
      </c>
      <c r="X228" s="8">
        <v>362</v>
      </c>
      <c r="Y228" s="8">
        <v>599</v>
      </c>
      <c r="Z228" s="9">
        <v>349</v>
      </c>
      <c r="AA228" s="10">
        <f t="shared" si="160"/>
        <v>0.58375634517766506</v>
      </c>
      <c r="AB228" s="10">
        <f t="shared" si="160"/>
        <v>-0.33737864077669899</v>
      </c>
      <c r="AC228" s="10">
        <f t="shared" si="160"/>
        <v>0.60728744939271251</v>
      </c>
      <c r="AD228" s="10">
        <f t="shared" si="160"/>
        <v>3.5433070866141669E-2</v>
      </c>
      <c r="AE228" s="10">
        <f t="shared" si="160"/>
        <v>-0.21212121212121215</v>
      </c>
      <c r="AF228" s="10">
        <f t="shared" si="160"/>
        <v>0.25721153846153855</v>
      </c>
      <c r="AG228" s="10">
        <f t="shared" si="160"/>
        <v>0.80657640232108307</v>
      </c>
      <c r="AH228" s="10">
        <f t="shared" si="160"/>
        <v>2.051282051282044E-2</v>
      </c>
      <c r="AI228" s="10">
        <f t="shared" si="160"/>
        <v>-0.65015479876160986</v>
      </c>
      <c r="AJ228" s="10">
        <f t="shared" si="156"/>
        <v>-0.19889502762430944</v>
      </c>
      <c r="AK228" s="10">
        <f t="shared" si="156"/>
        <v>-9.0150250417362243E-2</v>
      </c>
      <c r="AL228" s="10">
        <f t="shared" si="156"/>
        <v>2.8653295128939771E-2</v>
      </c>
      <c r="AM228" s="11">
        <f t="shared" si="150"/>
        <v>4858</v>
      </c>
      <c r="AN228" s="11">
        <f t="shared" si="151"/>
        <v>4818</v>
      </c>
      <c r="AO228" s="12">
        <f t="shared" si="152"/>
        <v>8.30220008302196E-3</v>
      </c>
      <c r="AP228" s="13"/>
      <c r="AQ228" s="13"/>
      <c r="AR228" s="14"/>
      <c r="AS228" s="15"/>
    </row>
    <row r="229" spans="1:49" x14ac:dyDescent="0.25">
      <c r="A229" s="6" t="str">
        <f>[1]Φύλλο1!A166</f>
        <v>ΦΘΙΩΤΙΔΑ</v>
      </c>
      <c r="B229" s="6" t="str">
        <f>[1]Φύλλο1!B166</f>
        <v>MO</v>
      </c>
      <c r="C229" s="7">
        <f>[1]Φύλλο1!P166</f>
        <v>49</v>
      </c>
      <c r="D229" s="7">
        <f>[1]Φύλλο1!Q166</f>
        <v>200</v>
      </c>
      <c r="E229" s="7">
        <f>[1]Φύλλο1!R166</f>
        <v>52</v>
      </c>
      <c r="F229" s="7">
        <f>[1]Φύλλο1!S166</f>
        <v>30</v>
      </c>
      <c r="G229" s="7">
        <f>[1]Φύλλο1!T166</f>
        <v>229</v>
      </c>
      <c r="H229" s="7">
        <f>[1]Φύλλο1!U166</f>
        <v>90</v>
      </c>
      <c r="I229" s="7">
        <f>[1]Φύλλο1!V166</f>
        <v>369</v>
      </c>
      <c r="J229" s="7">
        <f>[1]Φύλλο1!W166</f>
        <v>170</v>
      </c>
      <c r="K229" s="7">
        <f>[1]Φύλλο1!X166</f>
        <v>10</v>
      </c>
      <c r="L229" s="7">
        <f>[1]Φύλλο1!Y166</f>
        <v>150</v>
      </c>
      <c r="M229" s="7">
        <f>[1]Φύλλο1!Z166</f>
        <v>309</v>
      </c>
      <c r="N229" s="7">
        <f>[1]Φύλλο1!AA166</f>
        <v>60</v>
      </c>
      <c r="O229" s="8">
        <v>44</v>
      </c>
      <c r="P229" s="8">
        <v>98</v>
      </c>
      <c r="Q229" s="8">
        <v>224</v>
      </c>
      <c r="R229" s="8">
        <v>39</v>
      </c>
      <c r="S229" s="8">
        <v>233</v>
      </c>
      <c r="T229" s="8">
        <v>255</v>
      </c>
      <c r="U229" s="8">
        <v>203</v>
      </c>
      <c r="V229" s="8">
        <v>35</v>
      </c>
      <c r="W229" s="8">
        <v>430</v>
      </c>
      <c r="X229" s="8">
        <v>42</v>
      </c>
      <c r="Y229" s="8">
        <v>325</v>
      </c>
      <c r="Z229" s="9">
        <v>50</v>
      </c>
      <c r="AA229" s="10">
        <f t="shared" si="160"/>
        <v>0.11363636363636354</v>
      </c>
      <c r="AB229" s="10">
        <f t="shared" si="160"/>
        <v>1.0408163265306123</v>
      </c>
      <c r="AC229" s="10">
        <f t="shared" si="160"/>
        <v>-0.76785714285714279</v>
      </c>
      <c r="AD229" s="10">
        <f t="shared" si="160"/>
        <v>-0.23076923076923073</v>
      </c>
      <c r="AE229" s="10">
        <f t="shared" si="160"/>
        <v>-1.7167381974248941E-2</v>
      </c>
      <c r="AF229" s="10">
        <f t="shared" si="160"/>
        <v>-0.64705882352941169</v>
      </c>
      <c r="AG229" s="10">
        <f t="shared" si="160"/>
        <v>0.81773399014778314</v>
      </c>
      <c r="AH229" s="10">
        <f t="shared" si="160"/>
        <v>3.8571428571428568</v>
      </c>
      <c r="AI229" s="10">
        <f t="shared" si="160"/>
        <v>-0.97674418604651159</v>
      </c>
      <c r="AJ229" s="10">
        <f t="shared" si="156"/>
        <v>2.5714285714285716</v>
      </c>
      <c r="AK229" s="10">
        <f t="shared" si="156"/>
        <v>-4.9230769230769189E-2</v>
      </c>
      <c r="AL229" s="10">
        <f t="shared" si="156"/>
        <v>0.19999999999999996</v>
      </c>
      <c r="AM229" s="11">
        <f t="shared" si="150"/>
        <v>1718</v>
      </c>
      <c r="AN229" s="11">
        <f t="shared" si="151"/>
        <v>1978</v>
      </c>
      <c r="AO229" s="12">
        <f t="shared" si="152"/>
        <v>-0.13144590495449948</v>
      </c>
      <c r="AP229" s="13"/>
      <c r="AQ229" s="13"/>
      <c r="AR229" s="14"/>
      <c r="AS229" s="15"/>
      <c r="AV229" s="17"/>
      <c r="AW229" s="18"/>
    </row>
    <row r="230" spans="1:49" x14ac:dyDescent="0.25">
      <c r="A230" s="6" t="str">
        <f>[1]Φύλλο1!A234</f>
        <v>ΦΘΙΩΤΙΔΑ</v>
      </c>
      <c r="B230" s="6" t="str">
        <f>[1]Φύλλο1!B234</f>
        <v>OTR</v>
      </c>
      <c r="C230" s="7">
        <f>[1]Φύλλο1!P234</f>
        <v>1</v>
      </c>
      <c r="D230" s="7">
        <f>[1]Φύλλο1!Q234</f>
        <v>0</v>
      </c>
      <c r="E230" s="7">
        <f>[1]Φύλλο1!R234</f>
        <v>2</v>
      </c>
      <c r="F230" s="7">
        <f>[1]Φύλλο1!S234</f>
        <v>0</v>
      </c>
      <c r="G230" s="7">
        <f>[1]Φύλλο1!T234</f>
        <v>0</v>
      </c>
      <c r="H230" s="7">
        <f>[1]Φύλλο1!U234</f>
        <v>9</v>
      </c>
      <c r="I230" s="7">
        <f>[1]Φύλλο1!V234</f>
        <v>0</v>
      </c>
      <c r="J230" s="7">
        <f>[1]Φύλλο1!W234</f>
        <v>0</v>
      </c>
      <c r="K230" s="7">
        <f>[1]Φύλλο1!X234</f>
        <v>0</v>
      </c>
      <c r="L230" s="7">
        <f>[1]Φύλλο1!Y234</f>
        <v>0</v>
      </c>
      <c r="M230" s="7">
        <f>[1]Φύλλο1!Z234</f>
        <v>4</v>
      </c>
      <c r="N230" s="7">
        <f>[1]Φύλλο1!AA234</f>
        <v>0</v>
      </c>
      <c r="O230" s="8">
        <v>3</v>
      </c>
      <c r="P230" s="8">
        <v>7</v>
      </c>
      <c r="Q230" s="8">
        <v>12</v>
      </c>
      <c r="R230" s="8">
        <v>0</v>
      </c>
      <c r="S230" s="8">
        <v>0</v>
      </c>
      <c r="T230" s="8">
        <v>8</v>
      </c>
      <c r="U230" s="8">
        <v>2</v>
      </c>
      <c r="V230" s="8">
        <v>0</v>
      </c>
      <c r="W230" s="8">
        <v>2</v>
      </c>
      <c r="X230" s="8">
        <v>3</v>
      </c>
      <c r="Y230" s="8">
        <v>3</v>
      </c>
      <c r="Z230" s="9">
        <v>0</v>
      </c>
      <c r="AA230" s="10">
        <f t="shared" si="160"/>
        <v>-0.66666666666666674</v>
      </c>
      <c r="AB230" s="10">
        <f t="shared" si="160"/>
        <v>-1</v>
      </c>
      <c r="AC230" s="10">
        <f t="shared" si="160"/>
        <v>-0.83333333333333337</v>
      </c>
      <c r="AD230" s="10" t="e">
        <f t="shared" si="160"/>
        <v>#DIV/0!</v>
      </c>
      <c r="AE230" s="10" t="e">
        <f t="shared" si="160"/>
        <v>#DIV/0!</v>
      </c>
      <c r="AF230" s="10">
        <f t="shared" si="160"/>
        <v>0.125</v>
      </c>
      <c r="AG230" s="10">
        <f t="shared" si="160"/>
        <v>-1</v>
      </c>
      <c r="AH230" s="10" t="e">
        <f t="shared" si="160"/>
        <v>#DIV/0!</v>
      </c>
      <c r="AI230" s="10">
        <f t="shared" si="160"/>
        <v>-1</v>
      </c>
      <c r="AJ230" s="10">
        <f t="shared" si="156"/>
        <v>-1</v>
      </c>
      <c r="AK230" s="10">
        <f t="shared" si="156"/>
        <v>0.33333333333333326</v>
      </c>
      <c r="AL230" s="10" t="e">
        <f t="shared" si="156"/>
        <v>#DIV/0!</v>
      </c>
      <c r="AM230" s="11">
        <f t="shared" si="150"/>
        <v>16</v>
      </c>
      <c r="AN230" s="11">
        <f t="shared" si="151"/>
        <v>40</v>
      </c>
      <c r="AO230" s="12">
        <f t="shared" si="152"/>
        <v>-0.6</v>
      </c>
      <c r="AP230" s="16"/>
      <c r="AQ230" s="16"/>
      <c r="AR230" s="14"/>
      <c r="AS230" s="15"/>
      <c r="AV230" s="17"/>
      <c r="AW230" s="18"/>
    </row>
    <row r="231" spans="1:49" x14ac:dyDescent="0.25">
      <c r="A231" s="6" t="str">
        <f>[1]Φύλλο1!A302</f>
        <v>ΦΘΙΩΤΙΔΑ</v>
      </c>
      <c r="B231" s="6" t="str">
        <f>[1]Φύλλο1!B302</f>
        <v>AGR</v>
      </c>
      <c r="C231" s="7">
        <f>[1]Φύλλο1!P302</f>
        <v>20</v>
      </c>
      <c r="D231" s="7">
        <f>[1]Φύλλο1!Q302</f>
        <v>11</v>
      </c>
      <c r="E231" s="7">
        <f>[1]Φύλλο1!R302</f>
        <v>25</v>
      </c>
      <c r="F231" s="7">
        <f>[1]Φύλλο1!S302</f>
        <v>11</v>
      </c>
      <c r="G231" s="7">
        <f>[1]Φύλλο1!T302</f>
        <v>22</v>
      </c>
      <c r="H231" s="7">
        <f>[1]Φύλλο1!U302</f>
        <v>41</v>
      </c>
      <c r="I231" s="7">
        <f>[1]Φύλλο1!V302</f>
        <v>55</v>
      </c>
      <c r="J231" s="7">
        <f>[1]Φύλλο1!W302</f>
        <v>45</v>
      </c>
      <c r="K231" s="7">
        <f>[1]Φύλλο1!X302</f>
        <v>14</v>
      </c>
      <c r="L231" s="7">
        <f>[1]Φύλλο1!Y302</f>
        <v>45</v>
      </c>
      <c r="M231" s="7">
        <f>[1]Φύλλο1!Z302</f>
        <v>34</v>
      </c>
      <c r="N231" s="7">
        <f>[1]Φύλλο1!AA302</f>
        <v>34</v>
      </c>
      <c r="O231" s="8">
        <v>47</v>
      </c>
      <c r="P231" s="8">
        <v>47</v>
      </c>
      <c r="Q231" s="8">
        <v>34</v>
      </c>
      <c r="R231" s="8">
        <v>33</v>
      </c>
      <c r="S231" s="8">
        <v>28</v>
      </c>
      <c r="T231" s="8">
        <v>13</v>
      </c>
      <c r="U231" s="8">
        <v>13</v>
      </c>
      <c r="V231" s="8">
        <v>26</v>
      </c>
      <c r="W231" s="8">
        <v>39</v>
      </c>
      <c r="X231" s="8">
        <v>10</v>
      </c>
      <c r="Y231" s="8">
        <v>29</v>
      </c>
      <c r="Z231" s="9">
        <v>36</v>
      </c>
      <c r="AA231" s="10">
        <f t="shared" si="160"/>
        <v>-0.57446808510638303</v>
      </c>
      <c r="AB231" s="10">
        <f t="shared" si="160"/>
        <v>-0.76595744680851063</v>
      </c>
      <c r="AC231" s="10">
        <f t="shared" si="160"/>
        <v>-0.26470588235294112</v>
      </c>
      <c r="AD231" s="10">
        <f t="shared" ref="AD231:AI292" si="180">((F231/R231)-1)</f>
        <v>-0.66666666666666674</v>
      </c>
      <c r="AE231" s="10">
        <f t="shared" si="180"/>
        <v>-0.2142857142857143</v>
      </c>
      <c r="AF231" s="10">
        <f t="shared" si="180"/>
        <v>2.1538461538461537</v>
      </c>
      <c r="AG231" s="10">
        <f t="shared" si="180"/>
        <v>3.2307692307692308</v>
      </c>
      <c r="AH231" s="10">
        <f t="shared" si="180"/>
        <v>0.73076923076923084</v>
      </c>
      <c r="AI231" s="10">
        <f t="shared" si="180"/>
        <v>-0.64102564102564097</v>
      </c>
      <c r="AJ231" s="10">
        <f t="shared" si="156"/>
        <v>3.5</v>
      </c>
      <c r="AK231" s="10">
        <f t="shared" si="156"/>
        <v>0.17241379310344818</v>
      </c>
      <c r="AL231" s="10">
        <f t="shared" si="156"/>
        <v>-5.555555555555558E-2</v>
      </c>
      <c r="AM231" s="11">
        <f t="shared" si="150"/>
        <v>357</v>
      </c>
      <c r="AN231" s="11">
        <f t="shared" si="151"/>
        <v>355</v>
      </c>
      <c r="AO231" s="12">
        <f t="shared" si="152"/>
        <v>5.6338028169014009E-3</v>
      </c>
      <c r="AP231" s="16"/>
      <c r="AQ231" s="16"/>
      <c r="AR231" s="14"/>
      <c r="AS231" s="15"/>
      <c r="AV231" s="17"/>
      <c r="AW231" s="18"/>
    </row>
    <row r="232" spans="1:49" x14ac:dyDescent="0.25">
      <c r="A232" s="6" t="str">
        <f>[1]Φύλλο1!A44</f>
        <v>ΦΛΩΡΙΝΑ</v>
      </c>
      <c r="B232" s="6" t="str">
        <f>[1]Φύλλο1!B44</f>
        <v>PA</v>
      </c>
      <c r="C232" s="7">
        <f>[1]Φύλλο1!P44</f>
        <v>0</v>
      </c>
      <c r="D232" s="7">
        <f>[1]Φύλλο1!Q44</f>
        <v>600</v>
      </c>
      <c r="E232" s="7">
        <f>[1]Φύλλο1!R44</f>
        <v>1050</v>
      </c>
      <c r="F232" s="7">
        <f>[1]Φύλλο1!S44</f>
        <v>700</v>
      </c>
      <c r="G232" s="7">
        <f>[1]Φύλλο1!T44</f>
        <v>1350</v>
      </c>
      <c r="H232" s="7">
        <f>[1]Φύλλο1!U44</f>
        <v>1520</v>
      </c>
      <c r="I232" s="7">
        <f>[1]Φύλλο1!V44</f>
        <v>950</v>
      </c>
      <c r="J232" s="7">
        <f>[1]Φύλλο1!W44</f>
        <v>620</v>
      </c>
      <c r="K232" s="7">
        <f>[1]Φύλλο1!X44</f>
        <v>1206</v>
      </c>
      <c r="L232" s="7">
        <f>[1]Φύλλο1!Y44</f>
        <v>330</v>
      </c>
      <c r="M232" s="7">
        <f>[1]Φύλλο1!Z44</f>
        <v>910</v>
      </c>
      <c r="N232" s="7">
        <f>[1]Φύλλο1!AA44</f>
        <v>630</v>
      </c>
      <c r="O232" s="8">
        <v>0</v>
      </c>
      <c r="P232" s="8">
        <v>237</v>
      </c>
      <c r="Q232" s="8">
        <v>1016</v>
      </c>
      <c r="R232" s="8">
        <v>1241</v>
      </c>
      <c r="S232" s="8">
        <v>3260</v>
      </c>
      <c r="T232" s="8">
        <v>1459</v>
      </c>
      <c r="U232" s="8">
        <v>1400</v>
      </c>
      <c r="V232" s="8">
        <v>200</v>
      </c>
      <c r="W232" s="8">
        <v>500</v>
      </c>
      <c r="X232" s="8">
        <v>1471</v>
      </c>
      <c r="Y232" s="8">
        <v>950</v>
      </c>
      <c r="Z232" s="9">
        <v>2327</v>
      </c>
      <c r="AA232" s="10" t="e">
        <f t="shared" ref="AA232:AC293" si="181">((C232/O232)-1)</f>
        <v>#DIV/0!</v>
      </c>
      <c r="AB232" s="10">
        <f t="shared" si="181"/>
        <v>1.5316455696202533</v>
      </c>
      <c r="AC232" s="10">
        <f t="shared" si="181"/>
        <v>3.3464566929133799E-2</v>
      </c>
      <c r="AD232" s="10">
        <f t="shared" si="180"/>
        <v>-0.43593875906526991</v>
      </c>
      <c r="AE232" s="10">
        <f t="shared" si="180"/>
        <v>-0.58588957055214719</v>
      </c>
      <c r="AF232" s="10">
        <f t="shared" si="180"/>
        <v>4.1809458533242028E-2</v>
      </c>
      <c r="AG232" s="10">
        <f t="shared" si="180"/>
        <v>-0.3214285714285714</v>
      </c>
      <c r="AH232" s="10">
        <f t="shared" si="180"/>
        <v>2.1</v>
      </c>
      <c r="AI232" s="10">
        <f t="shared" si="180"/>
        <v>1.4119999999999999</v>
      </c>
      <c r="AJ232" s="10">
        <f t="shared" si="156"/>
        <v>-0.77566281441196461</v>
      </c>
      <c r="AK232" s="10">
        <f t="shared" si="156"/>
        <v>-4.2105263157894757E-2</v>
      </c>
      <c r="AL232" s="10">
        <f t="shared" si="156"/>
        <v>-0.72926514825956168</v>
      </c>
      <c r="AM232" s="11">
        <f t="shared" si="150"/>
        <v>9866</v>
      </c>
      <c r="AN232" s="11">
        <f t="shared" si="151"/>
        <v>14061</v>
      </c>
      <c r="AO232" s="12">
        <f t="shared" si="152"/>
        <v>-0.29834293435744252</v>
      </c>
      <c r="AP232" s="13">
        <f t="shared" ref="AP232" si="182">AM232*$AV$1+AM233*$AV$2+AM234*$AV$3+AM235*$AV$4+AM236*$AV$5</f>
        <v>143.30599999999998</v>
      </c>
      <c r="AQ232" s="13">
        <f t="shared" ref="AQ232" si="183">AN232*$AV$1+AN233*$AV$2+AN234*$AW$3+AN235*$AV$4+AN236*$AV$5</f>
        <v>185.136</v>
      </c>
      <c r="AR232" s="14">
        <f t="shared" ref="AR232" si="184">(AP232/AQ232)-1</f>
        <v>-0.2259420101979086</v>
      </c>
      <c r="AS232" s="15">
        <f t="shared" ref="AS232" si="185">AP232/$AV$6</f>
        <v>3.1336712191849803E-3</v>
      </c>
      <c r="AV232" s="17"/>
      <c r="AW232" s="18"/>
    </row>
    <row r="233" spans="1:49" x14ac:dyDescent="0.25">
      <c r="A233" s="6" t="str">
        <f>[1]Φύλλο1!A112</f>
        <v>ΦΛΩΡΙΝΑ</v>
      </c>
      <c r="B233" s="6" t="str">
        <f>[1]Φύλλο1!B112</f>
        <v>TR</v>
      </c>
      <c r="C233" s="7">
        <f>[1]Φύλλο1!P112</f>
        <v>0</v>
      </c>
      <c r="D233" s="7">
        <f>[1]Φύλλο1!Q112</f>
        <v>13</v>
      </c>
      <c r="E233" s="7">
        <f>[1]Φύλλο1!R112</f>
        <v>70</v>
      </c>
      <c r="F233" s="7">
        <f>[1]Φύλλο1!S112</f>
        <v>22</v>
      </c>
      <c r="G233" s="7">
        <f>[1]Φύλλο1!T112</f>
        <v>1</v>
      </c>
      <c r="H233" s="7">
        <f>[1]Φύλλο1!U112</f>
        <v>0</v>
      </c>
      <c r="I233" s="7">
        <f>[1]Φύλλο1!V112</f>
        <v>160</v>
      </c>
      <c r="J233" s="7">
        <f>[1]Φύλλο1!W112</f>
        <v>40</v>
      </c>
      <c r="K233" s="7">
        <f>[1]Φύλλο1!X112</f>
        <v>410</v>
      </c>
      <c r="L233" s="7">
        <f>[1]Φύλλο1!Y112</f>
        <v>100</v>
      </c>
      <c r="M233" s="7">
        <f>[1]Φύλλο1!Z112</f>
        <v>46</v>
      </c>
      <c r="N233" s="7">
        <f>[1]Φύλλο1!AA112</f>
        <v>0</v>
      </c>
      <c r="O233" s="8">
        <v>0</v>
      </c>
      <c r="P233" s="8">
        <v>60</v>
      </c>
      <c r="Q233" s="8">
        <v>0</v>
      </c>
      <c r="R233" s="8">
        <v>124</v>
      </c>
      <c r="S233" s="8">
        <v>270</v>
      </c>
      <c r="T233" s="8">
        <v>30</v>
      </c>
      <c r="U233" s="8">
        <v>75</v>
      </c>
      <c r="V233" s="8">
        <v>150</v>
      </c>
      <c r="W233" s="8">
        <v>0</v>
      </c>
      <c r="X233" s="8">
        <v>234</v>
      </c>
      <c r="Y233" s="8">
        <v>25</v>
      </c>
      <c r="Z233" s="9">
        <v>30</v>
      </c>
      <c r="AA233" s="10" t="e">
        <f t="shared" si="181"/>
        <v>#DIV/0!</v>
      </c>
      <c r="AB233" s="10">
        <f t="shared" si="181"/>
        <v>-0.78333333333333333</v>
      </c>
      <c r="AC233" s="10" t="e">
        <f t="shared" si="181"/>
        <v>#DIV/0!</v>
      </c>
      <c r="AD233" s="10">
        <f t="shared" si="180"/>
        <v>-0.82258064516129026</v>
      </c>
      <c r="AE233" s="10">
        <f t="shared" si="180"/>
        <v>-0.99629629629629635</v>
      </c>
      <c r="AF233" s="10">
        <f t="shared" si="180"/>
        <v>-1</v>
      </c>
      <c r="AG233" s="10">
        <f t="shared" si="180"/>
        <v>1.1333333333333333</v>
      </c>
      <c r="AH233" s="10">
        <f t="shared" si="180"/>
        <v>-0.73333333333333339</v>
      </c>
      <c r="AI233" s="10" t="e">
        <f t="shared" si="180"/>
        <v>#DIV/0!</v>
      </c>
      <c r="AJ233" s="10">
        <f t="shared" si="156"/>
        <v>-0.57264957264957261</v>
      </c>
      <c r="AK233" s="10">
        <f t="shared" si="156"/>
        <v>0.84000000000000008</v>
      </c>
      <c r="AL233" s="10">
        <f t="shared" si="156"/>
        <v>-1</v>
      </c>
      <c r="AM233" s="11">
        <f t="shared" si="150"/>
        <v>862</v>
      </c>
      <c r="AN233" s="11">
        <f t="shared" si="151"/>
        <v>998</v>
      </c>
      <c r="AO233" s="12">
        <f t="shared" si="152"/>
        <v>-0.13627254509018039</v>
      </c>
      <c r="AP233" s="13"/>
      <c r="AQ233" s="13"/>
      <c r="AR233" s="14"/>
      <c r="AS233" s="15"/>
      <c r="AV233" s="17"/>
      <c r="AW233" s="18"/>
    </row>
    <row r="234" spans="1:49" x14ac:dyDescent="0.25">
      <c r="A234" s="6" t="str">
        <f>[1]Φύλλο1!A180</f>
        <v>ΦΛΩΡΙΝΑ</v>
      </c>
      <c r="B234" s="6" t="str">
        <f>[1]Φύλλο1!B180</f>
        <v>MO</v>
      </c>
      <c r="C234" s="7">
        <f>[1]Φύλλο1!P180</f>
        <v>0</v>
      </c>
      <c r="D234" s="7">
        <f>[1]Φύλλο1!Q180</f>
        <v>0</v>
      </c>
      <c r="E234" s="7">
        <f>[1]Φύλλο1!R180</f>
        <v>0</v>
      </c>
      <c r="F234" s="7">
        <f>[1]Φύλλο1!S180</f>
        <v>12</v>
      </c>
      <c r="G234" s="7">
        <f>[1]Φύλλο1!T180</f>
        <v>74</v>
      </c>
      <c r="H234" s="7">
        <f>[1]Φύλλο1!U180</f>
        <v>0</v>
      </c>
      <c r="I234" s="7">
        <f>[1]Φύλλο1!V180</f>
        <v>55</v>
      </c>
      <c r="J234" s="7">
        <f>[1]Φύλλο1!W180</f>
        <v>19</v>
      </c>
      <c r="K234" s="7">
        <f>[1]Φύλλο1!X180</f>
        <v>320</v>
      </c>
      <c r="L234" s="7">
        <f>[1]Φύλλο1!Y180</f>
        <v>30</v>
      </c>
      <c r="M234" s="7">
        <f>[1]Φύλλο1!Z180</f>
        <v>47</v>
      </c>
      <c r="N234" s="7">
        <f>[1]Φύλλο1!AA180</f>
        <v>0</v>
      </c>
      <c r="O234" s="8">
        <v>0</v>
      </c>
      <c r="P234" s="8">
        <v>16</v>
      </c>
      <c r="Q234" s="8">
        <v>0</v>
      </c>
      <c r="R234" s="8">
        <v>0</v>
      </c>
      <c r="S234" s="8">
        <v>40</v>
      </c>
      <c r="T234" s="8">
        <v>10</v>
      </c>
      <c r="U234" s="8">
        <v>110</v>
      </c>
      <c r="V234" s="8">
        <v>0</v>
      </c>
      <c r="W234" s="8">
        <v>0</v>
      </c>
      <c r="X234" s="8">
        <v>1</v>
      </c>
      <c r="Y234" s="8">
        <v>0</v>
      </c>
      <c r="Z234" s="9">
        <v>110</v>
      </c>
      <c r="AA234" s="10" t="e">
        <f t="shared" si="181"/>
        <v>#DIV/0!</v>
      </c>
      <c r="AB234" s="10">
        <f t="shared" si="181"/>
        <v>-1</v>
      </c>
      <c r="AC234" s="10" t="e">
        <f t="shared" si="181"/>
        <v>#DIV/0!</v>
      </c>
      <c r="AD234" s="10" t="e">
        <f t="shared" si="180"/>
        <v>#DIV/0!</v>
      </c>
      <c r="AE234" s="10">
        <f t="shared" si="180"/>
        <v>0.85000000000000009</v>
      </c>
      <c r="AF234" s="10">
        <f t="shared" si="180"/>
        <v>-1</v>
      </c>
      <c r="AG234" s="10">
        <f t="shared" si="180"/>
        <v>-0.5</v>
      </c>
      <c r="AH234" s="10" t="e">
        <f t="shared" si="180"/>
        <v>#DIV/0!</v>
      </c>
      <c r="AI234" s="10" t="e">
        <f t="shared" si="180"/>
        <v>#DIV/0!</v>
      </c>
      <c r="AJ234" s="10">
        <f t="shared" si="156"/>
        <v>29</v>
      </c>
      <c r="AK234" s="10" t="e">
        <f t="shared" si="156"/>
        <v>#DIV/0!</v>
      </c>
      <c r="AL234" s="10">
        <f t="shared" si="156"/>
        <v>-1</v>
      </c>
      <c r="AM234" s="11">
        <f t="shared" si="150"/>
        <v>557</v>
      </c>
      <c r="AN234" s="11">
        <f t="shared" si="151"/>
        <v>287</v>
      </c>
      <c r="AO234" s="12">
        <f t="shared" si="152"/>
        <v>0.94076655052264813</v>
      </c>
      <c r="AP234" s="13"/>
      <c r="AQ234" s="13"/>
      <c r="AR234" s="14"/>
      <c r="AS234" s="15"/>
      <c r="AV234" s="17"/>
      <c r="AW234" s="18"/>
    </row>
    <row r="235" spans="1:49" x14ac:dyDescent="0.25">
      <c r="A235" s="6" t="str">
        <f>[1]Φύλλο1!A248</f>
        <v>ΦΛΩΡΙΝΑ</v>
      </c>
      <c r="B235" s="6" t="str">
        <f>[1]Φύλλο1!B248</f>
        <v>OTR</v>
      </c>
      <c r="C235" s="7">
        <f>[1]Φύλλο1!P248</f>
        <v>0</v>
      </c>
      <c r="D235" s="7">
        <f>[1]Φύλλο1!Q248</f>
        <v>0</v>
      </c>
      <c r="E235" s="7">
        <f>[1]Φύλλο1!R248</f>
        <v>6</v>
      </c>
      <c r="F235" s="7">
        <f>[1]Φύλλο1!S248</f>
        <v>0</v>
      </c>
      <c r="G235" s="7">
        <f>[1]Φύλλο1!T248</f>
        <v>0</v>
      </c>
      <c r="H235" s="7">
        <f>[1]Φύλλο1!U248</f>
        <v>0</v>
      </c>
      <c r="I235" s="7">
        <f>[1]Φύλλο1!V248</f>
        <v>5</v>
      </c>
      <c r="J235" s="7">
        <f>[1]Φύλλο1!W248</f>
        <v>0</v>
      </c>
      <c r="K235" s="7">
        <f>[1]Φύλλο1!X248</f>
        <v>0</v>
      </c>
      <c r="L235" s="7">
        <f>[1]Φύλλο1!Y248</f>
        <v>22</v>
      </c>
      <c r="M235" s="7">
        <f>[1]Φύλλο1!Z248</f>
        <v>10</v>
      </c>
      <c r="N235" s="7">
        <f>[1]Φύλλο1!AA248</f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9">
        <v>0</v>
      </c>
      <c r="AA235" s="10" t="e">
        <f t="shared" si="181"/>
        <v>#DIV/0!</v>
      </c>
      <c r="AB235" s="10" t="e">
        <f t="shared" si="181"/>
        <v>#DIV/0!</v>
      </c>
      <c r="AC235" s="10" t="e">
        <f t="shared" si="181"/>
        <v>#DIV/0!</v>
      </c>
      <c r="AD235" s="10" t="e">
        <f t="shared" si="180"/>
        <v>#DIV/0!</v>
      </c>
      <c r="AE235" s="10" t="e">
        <f t="shared" si="180"/>
        <v>#DIV/0!</v>
      </c>
      <c r="AF235" s="10" t="e">
        <f t="shared" si="180"/>
        <v>#DIV/0!</v>
      </c>
      <c r="AG235" s="10" t="e">
        <f t="shared" si="180"/>
        <v>#DIV/0!</v>
      </c>
      <c r="AH235" s="10" t="e">
        <f t="shared" si="180"/>
        <v>#DIV/0!</v>
      </c>
      <c r="AI235" s="10" t="e">
        <f t="shared" si="180"/>
        <v>#DIV/0!</v>
      </c>
      <c r="AJ235" s="10" t="e">
        <f t="shared" si="156"/>
        <v>#DIV/0!</v>
      </c>
      <c r="AK235" s="10" t="e">
        <f t="shared" si="156"/>
        <v>#DIV/0!</v>
      </c>
      <c r="AL235" s="10" t="e">
        <f t="shared" si="156"/>
        <v>#DIV/0!</v>
      </c>
      <c r="AM235" s="11">
        <f t="shared" si="150"/>
        <v>43</v>
      </c>
      <c r="AN235" s="11">
        <f t="shared" si="151"/>
        <v>0</v>
      </c>
      <c r="AO235" s="12" t="e">
        <f t="shared" si="152"/>
        <v>#DIV/0!</v>
      </c>
      <c r="AP235" s="16"/>
      <c r="AQ235" s="16"/>
      <c r="AR235" s="14"/>
      <c r="AS235" s="15"/>
    </row>
    <row r="236" spans="1:49" x14ac:dyDescent="0.25">
      <c r="A236" s="6" t="str">
        <f>[1]Φύλλο1!A316</f>
        <v>ΦΛΩΡΙΝΑ</v>
      </c>
      <c r="B236" s="6" t="str">
        <f>[1]Φύλλο1!B316</f>
        <v>AGR</v>
      </c>
      <c r="C236" s="7">
        <f>[1]Φύλλο1!P316</f>
        <v>0</v>
      </c>
      <c r="D236" s="7">
        <f>[1]Φύλλο1!Q316</f>
        <v>0</v>
      </c>
      <c r="E236" s="7">
        <f>[1]Φύλλο1!R316</f>
        <v>13</v>
      </c>
      <c r="F236" s="7">
        <f>[1]Φύλλο1!S316</f>
        <v>24</v>
      </c>
      <c r="G236" s="7">
        <f>[1]Φύλλο1!T316</f>
        <v>1</v>
      </c>
      <c r="H236" s="7">
        <f>[1]Φύλλο1!U316</f>
        <v>2</v>
      </c>
      <c r="I236" s="7">
        <f>[1]Φύλλο1!V316</f>
        <v>40</v>
      </c>
      <c r="J236" s="7">
        <f>[1]Φύλλο1!W316</f>
        <v>14</v>
      </c>
      <c r="K236" s="7">
        <f>[1]Φύλλο1!X316</f>
        <v>20</v>
      </c>
      <c r="L236" s="7">
        <f>[1]Φύλλο1!Y316</f>
        <v>0</v>
      </c>
      <c r="M236" s="7">
        <f>[1]Φύλλο1!Z316</f>
        <v>12</v>
      </c>
      <c r="N236" s="7">
        <f>[1]Φύλλο1!AA316</f>
        <v>0</v>
      </c>
      <c r="O236" s="8">
        <v>0</v>
      </c>
      <c r="P236" s="8">
        <v>25</v>
      </c>
      <c r="Q236" s="8">
        <v>0</v>
      </c>
      <c r="R236" s="8">
        <v>69</v>
      </c>
      <c r="S236" s="8">
        <v>30</v>
      </c>
      <c r="T236" s="8">
        <v>0</v>
      </c>
      <c r="U236" s="8">
        <v>24</v>
      </c>
      <c r="V236" s="8">
        <v>5</v>
      </c>
      <c r="W236" s="8">
        <v>0</v>
      </c>
      <c r="X236" s="8">
        <v>27</v>
      </c>
      <c r="Y236" s="8">
        <v>20</v>
      </c>
      <c r="Z236" s="9">
        <v>16</v>
      </c>
      <c r="AA236" s="10" t="e">
        <f t="shared" si="181"/>
        <v>#DIV/0!</v>
      </c>
      <c r="AB236" s="10">
        <f t="shared" si="181"/>
        <v>-1</v>
      </c>
      <c r="AC236" s="10" t="e">
        <f t="shared" si="181"/>
        <v>#DIV/0!</v>
      </c>
      <c r="AD236" s="10">
        <f t="shared" si="180"/>
        <v>-0.65217391304347827</v>
      </c>
      <c r="AE236" s="10">
        <f t="shared" si="180"/>
        <v>-0.96666666666666667</v>
      </c>
      <c r="AF236" s="10" t="e">
        <f t="shared" si="180"/>
        <v>#DIV/0!</v>
      </c>
      <c r="AG236" s="10">
        <f t="shared" si="180"/>
        <v>0.66666666666666674</v>
      </c>
      <c r="AH236" s="10">
        <f t="shared" si="180"/>
        <v>1.7999999999999998</v>
      </c>
      <c r="AI236" s="10" t="e">
        <f t="shared" si="180"/>
        <v>#DIV/0!</v>
      </c>
      <c r="AJ236" s="10">
        <f t="shared" si="156"/>
        <v>-1</v>
      </c>
      <c r="AK236" s="10">
        <f t="shared" si="156"/>
        <v>-0.4</v>
      </c>
      <c r="AL236" s="10">
        <f t="shared" si="156"/>
        <v>-1</v>
      </c>
      <c r="AM236" s="11">
        <f t="shared" si="150"/>
        <v>126</v>
      </c>
      <c r="AN236" s="11">
        <f t="shared" si="151"/>
        <v>216</v>
      </c>
      <c r="AO236" s="12">
        <f t="shared" si="152"/>
        <v>-0.41666666666666663</v>
      </c>
      <c r="AP236" s="16"/>
      <c r="AQ236" s="16"/>
      <c r="AR236" s="14"/>
      <c r="AS236" s="15"/>
    </row>
    <row r="237" spans="1:49" x14ac:dyDescent="0.25">
      <c r="A237" s="6" t="str">
        <f>[1]Φύλλο1!A28</f>
        <v>ΦΩΚΙΔΑ</v>
      </c>
      <c r="B237" s="6" t="str">
        <f>[1]Φύλλο1!B28</f>
        <v>PA</v>
      </c>
      <c r="C237" s="7">
        <f>[1]Φύλλο1!P28</f>
        <v>1218</v>
      </c>
      <c r="D237" s="7">
        <f>[1]Φύλλο1!Q28</f>
        <v>0</v>
      </c>
      <c r="E237" s="7">
        <f>[1]Φύλλο1!R28</f>
        <v>1200</v>
      </c>
      <c r="F237" s="7">
        <f>[1]Φύλλο1!S28</f>
        <v>0</v>
      </c>
      <c r="G237" s="7">
        <f>[1]Φύλλο1!T28</f>
        <v>1220</v>
      </c>
      <c r="H237" s="7">
        <f>[1]Φύλλο1!U28</f>
        <v>1130</v>
      </c>
      <c r="I237" s="7">
        <f>[1]Φύλλο1!V28</f>
        <v>0</v>
      </c>
      <c r="J237" s="7">
        <f>[1]Φύλλο1!W28</f>
        <v>1220</v>
      </c>
      <c r="K237" s="7">
        <f>[1]Φύλλο1!X28</f>
        <v>0</v>
      </c>
      <c r="L237" s="7">
        <f>[1]Φύλλο1!Y28</f>
        <v>2030</v>
      </c>
      <c r="M237" s="7">
        <f>[1]Φύλλο1!Z28</f>
        <v>1820</v>
      </c>
      <c r="N237" s="7">
        <f>[1]Φύλλο1!AA28</f>
        <v>1150</v>
      </c>
      <c r="O237" s="8">
        <v>0</v>
      </c>
      <c r="P237" s="8">
        <v>1140</v>
      </c>
      <c r="Q237" s="8">
        <v>1700</v>
      </c>
      <c r="R237" s="8">
        <v>1080</v>
      </c>
      <c r="S237" s="8">
        <v>1120</v>
      </c>
      <c r="T237" s="8">
        <v>1550</v>
      </c>
      <c r="U237" s="8">
        <v>0</v>
      </c>
      <c r="V237" s="8">
        <v>1040</v>
      </c>
      <c r="W237" s="8">
        <v>1210</v>
      </c>
      <c r="X237" s="8">
        <v>1440</v>
      </c>
      <c r="Y237" s="8">
        <v>1180</v>
      </c>
      <c r="Z237" s="9">
        <v>1280</v>
      </c>
      <c r="AA237" s="10" t="e">
        <f t="shared" si="181"/>
        <v>#DIV/0!</v>
      </c>
      <c r="AB237" s="10">
        <f t="shared" si="181"/>
        <v>-1</v>
      </c>
      <c r="AC237" s="10">
        <f t="shared" si="181"/>
        <v>-0.29411764705882348</v>
      </c>
      <c r="AD237" s="10">
        <f t="shared" si="180"/>
        <v>-1</v>
      </c>
      <c r="AE237" s="10">
        <f t="shared" si="180"/>
        <v>8.9285714285714191E-2</v>
      </c>
      <c r="AF237" s="10">
        <f t="shared" si="180"/>
        <v>-0.2709677419354839</v>
      </c>
      <c r="AG237" s="10" t="e">
        <f t="shared" si="180"/>
        <v>#DIV/0!</v>
      </c>
      <c r="AH237" s="10">
        <f t="shared" si="180"/>
        <v>0.17307692307692313</v>
      </c>
      <c r="AI237" s="10">
        <f t="shared" si="180"/>
        <v>-1</v>
      </c>
      <c r="AJ237" s="10">
        <f t="shared" si="156"/>
        <v>0.40972222222222232</v>
      </c>
      <c r="AK237" s="10">
        <f t="shared" si="156"/>
        <v>0.54237288135593231</v>
      </c>
      <c r="AL237" s="10">
        <f t="shared" si="156"/>
        <v>-0.1015625</v>
      </c>
      <c r="AM237" s="11">
        <f t="shared" si="150"/>
        <v>10988</v>
      </c>
      <c r="AN237" s="11">
        <f t="shared" si="151"/>
        <v>12740</v>
      </c>
      <c r="AO237" s="12">
        <f t="shared" si="152"/>
        <v>-0.13751962323390898</v>
      </c>
      <c r="AP237" s="13">
        <f t="shared" si="168"/>
        <v>145.22400000000002</v>
      </c>
      <c r="AQ237" s="13">
        <f t="shared" ref="AQ237" si="186">AN237*$AV$1+AN238*$AV$2+AN239*$AW$3+AN240*$AV$4+AN241*$AV$5</f>
        <v>161.50200000000001</v>
      </c>
      <c r="AR237" s="14">
        <f t="shared" ref="AR237" si="187">(AP237/AQ237)-1</f>
        <v>-0.10079132146970315</v>
      </c>
      <c r="AS237" s="15">
        <f t="shared" ref="AS237" si="188">AP237/$AV$6</f>
        <v>3.1756121106926417E-3</v>
      </c>
    </row>
    <row r="238" spans="1:49" x14ac:dyDescent="0.25">
      <c r="A238" s="6" t="str">
        <f>[1]Φύλλο1!A96</f>
        <v>ΦΩΚΙΔΑ</v>
      </c>
      <c r="B238" s="6" t="str">
        <f>[1]Φύλλο1!B96</f>
        <v>TR</v>
      </c>
      <c r="C238" s="7">
        <f>[1]Φύλλο1!P96</f>
        <v>93</v>
      </c>
      <c r="D238" s="7">
        <f>[1]Φύλλο1!Q96</f>
        <v>0</v>
      </c>
      <c r="E238" s="7">
        <f>[1]Φύλλο1!R96</f>
        <v>104</v>
      </c>
      <c r="F238" s="7">
        <f>[1]Φύλλο1!S96</f>
        <v>0</v>
      </c>
      <c r="G238" s="7">
        <f>[1]Φύλλο1!T96</f>
        <v>95</v>
      </c>
      <c r="H238" s="7">
        <f>[1]Φύλλο1!U96</f>
        <v>120</v>
      </c>
      <c r="I238" s="7">
        <f>[1]Φύλλο1!V96</f>
        <v>0</v>
      </c>
      <c r="J238" s="7">
        <f>[1]Φύλλο1!W96</f>
        <v>115</v>
      </c>
      <c r="K238" s="7">
        <f>[1]Φύλλο1!X96</f>
        <v>0</v>
      </c>
      <c r="L238" s="7">
        <f>[1]Φύλλο1!Y96</f>
        <v>172</v>
      </c>
      <c r="M238" s="7">
        <f>[1]Φύλλο1!Z96</f>
        <v>297</v>
      </c>
      <c r="N238" s="7">
        <f>[1]Φύλλο1!AA96</f>
        <v>100</v>
      </c>
      <c r="O238" s="8">
        <v>0</v>
      </c>
      <c r="P238" s="8">
        <v>115</v>
      </c>
      <c r="Q238" s="8">
        <v>9</v>
      </c>
      <c r="R238" s="8">
        <v>123</v>
      </c>
      <c r="S238" s="8">
        <v>106</v>
      </c>
      <c r="T238" s="8">
        <v>340</v>
      </c>
      <c r="U238" s="8">
        <v>0</v>
      </c>
      <c r="V238" s="8">
        <v>124</v>
      </c>
      <c r="W238" s="8">
        <v>101</v>
      </c>
      <c r="X238" s="8">
        <v>60</v>
      </c>
      <c r="Y238" s="8">
        <v>71</v>
      </c>
      <c r="Z238" s="9">
        <v>90</v>
      </c>
      <c r="AA238" s="10" t="e">
        <f t="shared" si="181"/>
        <v>#DIV/0!</v>
      </c>
      <c r="AB238" s="10">
        <f t="shared" si="181"/>
        <v>-1</v>
      </c>
      <c r="AC238" s="10">
        <f t="shared" si="181"/>
        <v>10.555555555555555</v>
      </c>
      <c r="AD238" s="10">
        <f t="shared" si="180"/>
        <v>-1</v>
      </c>
      <c r="AE238" s="10">
        <f t="shared" si="180"/>
        <v>-0.10377358490566035</v>
      </c>
      <c r="AF238" s="10">
        <f t="shared" si="180"/>
        <v>-0.64705882352941169</v>
      </c>
      <c r="AG238" s="10" t="e">
        <f t="shared" si="180"/>
        <v>#DIV/0!</v>
      </c>
      <c r="AH238" s="10">
        <f t="shared" si="180"/>
        <v>-7.2580645161290369E-2</v>
      </c>
      <c r="AI238" s="10">
        <f t="shared" si="180"/>
        <v>-1</v>
      </c>
      <c r="AJ238" s="10">
        <f t="shared" si="156"/>
        <v>1.8666666666666667</v>
      </c>
      <c r="AK238" s="10">
        <f t="shared" si="156"/>
        <v>3.183098591549296</v>
      </c>
      <c r="AL238" s="10">
        <f t="shared" si="156"/>
        <v>0.11111111111111116</v>
      </c>
      <c r="AM238" s="11">
        <f t="shared" si="150"/>
        <v>1096</v>
      </c>
      <c r="AN238" s="11">
        <f t="shared" si="151"/>
        <v>1139</v>
      </c>
      <c r="AO238" s="12">
        <f t="shared" si="152"/>
        <v>-3.7752414398595224E-2</v>
      </c>
      <c r="AP238" s="13"/>
      <c r="AQ238" s="13"/>
      <c r="AR238" s="14"/>
      <c r="AS238" s="15"/>
    </row>
    <row r="239" spans="1:49" x14ac:dyDescent="0.25">
      <c r="A239" s="6" t="str">
        <f>[1]Φύλλο1!A164</f>
        <v>ΦΩΚΙΔΑ</v>
      </c>
      <c r="B239" s="6" t="str">
        <f>[1]Φύλλο1!B164</f>
        <v>MO</v>
      </c>
      <c r="C239" s="7">
        <f>[1]Φύλλο1!P164</f>
        <v>40</v>
      </c>
      <c r="D239" s="7">
        <f>[1]Φύλλο1!Q164</f>
        <v>0</v>
      </c>
      <c r="E239" s="7">
        <f>[1]Φύλλο1!R164</f>
        <v>54</v>
      </c>
      <c r="F239" s="7">
        <f>[1]Φύλλο1!S164</f>
        <v>0</v>
      </c>
      <c r="G239" s="7">
        <f>[1]Φύλλο1!T164</f>
        <v>40</v>
      </c>
      <c r="H239" s="7">
        <f>[1]Φύλλο1!U164</f>
        <v>70</v>
      </c>
      <c r="I239" s="7">
        <f>[1]Φύλλο1!V164</f>
        <v>0</v>
      </c>
      <c r="J239" s="7">
        <f>[1]Φύλλο1!W164</f>
        <v>20</v>
      </c>
      <c r="K239" s="7">
        <f>[1]Φύλλο1!X164</f>
        <v>0</v>
      </c>
      <c r="L239" s="7">
        <f>[1]Φύλλο1!Y164</f>
        <v>15</v>
      </c>
      <c r="M239" s="7">
        <f>[1]Φύλλο1!Z164</f>
        <v>33</v>
      </c>
      <c r="N239" s="7">
        <f>[1]Φύλλο1!AA164</f>
        <v>8</v>
      </c>
      <c r="O239" s="8">
        <v>0</v>
      </c>
      <c r="P239" s="8">
        <v>30</v>
      </c>
      <c r="Q239" s="8">
        <v>20</v>
      </c>
      <c r="R239" s="8">
        <v>17</v>
      </c>
      <c r="S239" s="8">
        <v>55</v>
      </c>
      <c r="T239" s="8">
        <v>30</v>
      </c>
      <c r="U239" s="8">
        <v>0</v>
      </c>
      <c r="V239" s="8">
        <v>18</v>
      </c>
      <c r="W239" s="8">
        <v>50</v>
      </c>
      <c r="X239" s="8">
        <v>158</v>
      </c>
      <c r="Y239" s="8">
        <v>15</v>
      </c>
      <c r="Z239" s="9">
        <v>40</v>
      </c>
      <c r="AA239" s="10" t="e">
        <f t="shared" si="181"/>
        <v>#DIV/0!</v>
      </c>
      <c r="AB239" s="10">
        <f t="shared" si="181"/>
        <v>-1</v>
      </c>
      <c r="AC239" s="10">
        <f t="shared" si="181"/>
        <v>1.7000000000000002</v>
      </c>
      <c r="AD239" s="10">
        <f t="shared" si="180"/>
        <v>-1</v>
      </c>
      <c r="AE239" s="10">
        <f t="shared" si="180"/>
        <v>-0.27272727272727271</v>
      </c>
      <c r="AF239" s="10">
        <f t="shared" si="180"/>
        <v>1.3333333333333335</v>
      </c>
      <c r="AG239" s="10" t="e">
        <f t="shared" si="180"/>
        <v>#DIV/0!</v>
      </c>
      <c r="AH239" s="10">
        <f t="shared" si="180"/>
        <v>0.11111111111111116</v>
      </c>
      <c r="AI239" s="10">
        <f t="shared" si="180"/>
        <v>-1</v>
      </c>
      <c r="AJ239" s="10">
        <f t="shared" si="156"/>
        <v>-0.90506329113924044</v>
      </c>
      <c r="AK239" s="10">
        <f t="shared" si="156"/>
        <v>1.2000000000000002</v>
      </c>
      <c r="AL239" s="10">
        <f t="shared" si="156"/>
        <v>-0.8</v>
      </c>
      <c r="AM239" s="11">
        <f t="shared" si="150"/>
        <v>280</v>
      </c>
      <c r="AN239" s="11">
        <f t="shared" si="151"/>
        <v>433</v>
      </c>
      <c r="AO239" s="12">
        <f t="shared" si="152"/>
        <v>-0.35334872979214782</v>
      </c>
      <c r="AP239" s="13"/>
      <c r="AQ239" s="13"/>
      <c r="AR239" s="14"/>
      <c r="AS239" s="15"/>
    </row>
    <row r="240" spans="1:49" x14ac:dyDescent="0.25">
      <c r="A240" s="6" t="str">
        <f>[1]Φύλλο1!A232</f>
        <v>ΦΩΚΙΔΑ</v>
      </c>
      <c r="B240" s="6" t="str">
        <f>[1]Φύλλο1!B232</f>
        <v>OTR</v>
      </c>
      <c r="C240" s="7">
        <f>[1]Φύλλο1!P232</f>
        <v>0</v>
      </c>
      <c r="D240" s="7">
        <f>[1]Φύλλο1!Q232</f>
        <v>0</v>
      </c>
      <c r="E240" s="7">
        <f>[1]Φύλλο1!R232</f>
        <v>0</v>
      </c>
      <c r="F240" s="7">
        <f>[1]Φύλλο1!S232</f>
        <v>0</v>
      </c>
      <c r="G240" s="7">
        <f>[1]Φύλλο1!T232</f>
        <v>0</v>
      </c>
      <c r="H240" s="7">
        <f>[1]Φύλλο1!U232</f>
        <v>0</v>
      </c>
      <c r="I240" s="7">
        <f>[1]Φύλλο1!V232</f>
        <v>0</v>
      </c>
      <c r="J240" s="7">
        <f>[1]Φύλλο1!W232</f>
        <v>0</v>
      </c>
      <c r="K240" s="7">
        <f>[1]Φύλλο1!X232</f>
        <v>0</v>
      </c>
      <c r="L240" s="7">
        <f>[1]Φύλλο1!Y232</f>
        <v>0</v>
      </c>
      <c r="M240" s="7">
        <f>[1]Φύλλο1!Z232</f>
        <v>0</v>
      </c>
      <c r="N240" s="7">
        <f>[1]Φύλλο1!AA232</f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9">
        <v>0</v>
      </c>
      <c r="AA240" s="10" t="e">
        <f t="shared" si="181"/>
        <v>#DIV/0!</v>
      </c>
      <c r="AB240" s="10" t="e">
        <f t="shared" si="181"/>
        <v>#DIV/0!</v>
      </c>
      <c r="AC240" s="10" t="e">
        <f t="shared" si="181"/>
        <v>#DIV/0!</v>
      </c>
      <c r="AD240" s="10" t="e">
        <f t="shared" si="180"/>
        <v>#DIV/0!</v>
      </c>
      <c r="AE240" s="10" t="e">
        <f t="shared" si="180"/>
        <v>#DIV/0!</v>
      </c>
      <c r="AF240" s="10" t="e">
        <f t="shared" si="180"/>
        <v>#DIV/0!</v>
      </c>
      <c r="AG240" s="10" t="e">
        <f t="shared" si="180"/>
        <v>#DIV/0!</v>
      </c>
      <c r="AH240" s="10" t="e">
        <f t="shared" si="180"/>
        <v>#DIV/0!</v>
      </c>
      <c r="AI240" s="10" t="e">
        <f t="shared" si="180"/>
        <v>#DIV/0!</v>
      </c>
      <c r="AJ240" s="10" t="e">
        <f t="shared" si="156"/>
        <v>#DIV/0!</v>
      </c>
      <c r="AK240" s="10" t="e">
        <f t="shared" si="156"/>
        <v>#DIV/0!</v>
      </c>
      <c r="AL240" s="10" t="e">
        <f t="shared" si="156"/>
        <v>#DIV/0!</v>
      </c>
      <c r="AM240" s="11">
        <f t="shared" si="150"/>
        <v>0</v>
      </c>
      <c r="AN240" s="11">
        <f t="shared" si="151"/>
        <v>0</v>
      </c>
      <c r="AO240" s="12" t="e">
        <f t="shared" si="152"/>
        <v>#DIV/0!</v>
      </c>
      <c r="AP240" s="16"/>
      <c r="AQ240" s="16"/>
      <c r="AR240" s="14"/>
      <c r="AS240" s="15"/>
    </row>
    <row r="241" spans="1:45" x14ac:dyDescent="0.25">
      <c r="A241" s="6" t="str">
        <f>[1]Φύλλο1!A300</f>
        <v>ΦΩΚΙΔΑ</v>
      </c>
      <c r="B241" s="6" t="str">
        <f>[1]Φύλλο1!B300</f>
        <v>AGR</v>
      </c>
      <c r="C241" s="7">
        <f>[1]Φύλλο1!P300</f>
        <v>0</v>
      </c>
      <c r="D241" s="7">
        <f>[1]Φύλλο1!Q300</f>
        <v>0</v>
      </c>
      <c r="E241" s="7">
        <f>[1]Φύλλο1!R300</f>
        <v>0</v>
      </c>
      <c r="F241" s="7">
        <f>[1]Φύλλο1!S300</f>
        <v>0</v>
      </c>
      <c r="G241" s="7">
        <f>[1]Φύλλο1!T300</f>
        <v>6</v>
      </c>
      <c r="H241" s="7">
        <f>[1]Φύλλο1!U300</f>
        <v>1</v>
      </c>
      <c r="I241" s="7">
        <f>[1]Φύλλο1!V300</f>
        <v>0</v>
      </c>
      <c r="J241" s="7">
        <f>[1]Φύλλο1!W300</f>
        <v>0</v>
      </c>
      <c r="K241" s="7">
        <f>[1]Φύλλο1!X300</f>
        <v>0</v>
      </c>
      <c r="L241" s="7">
        <f>[1]Φύλλο1!Y300</f>
        <v>0</v>
      </c>
      <c r="M241" s="7">
        <f>[1]Φύλλο1!Z300</f>
        <v>7</v>
      </c>
      <c r="N241" s="7">
        <f>[1]Φύλλο1!AA300</f>
        <v>0</v>
      </c>
      <c r="O241" s="8">
        <v>0</v>
      </c>
      <c r="P241" s="8">
        <v>4</v>
      </c>
      <c r="Q241" s="8">
        <v>5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9">
        <v>0</v>
      </c>
      <c r="AA241" s="10" t="e">
        <f t="shared" si="181"/>
        <v>#DIV/0!</v>
      </c>
      <c r="AB241" s="10">
        <f t="shared" si="181"/>
        <v>-1</v>
      </c>
      <c r="AC241" s="10">
        <f t="shared" si="181"/>
        <v>-1</v>
      </c>
      <c r="AD241" s="10" t="e">
        <f t="shared" si="180"/>
        <v>#DIV/0!</v>
      </c>
      <c r="AE241" s="10" t="e">
        <f t="shared" si="180"/>
        <v>#DIV/0!</v>
      </c>
      <c r="AF241" s="10" t="e">
        <f t="shared" si="180"/>
        <v>#DIV/0!</v>
      </c>
      <c r="AG241" s="10" t="e">
        <f t="shared" si="180"/>
        <v>#DIV/0!</v>
      </c>
      <c r="AH241" s="10" t="e">
        <f t="shared" si="180"/>
        <v>#DIV/0!</v>
      </c>
      <c r="AI241" s="10" t="e">
        <f t="shared" si="180"/>
        <v>#DIV/0!</v>
      </c>
      <c r="AJ241" s="10" t="e">
        <f t="shared" si="156"/>
        <v>#DIV/0!</v>
      </c>
      <c r="AK241" s="10" t="e">
        <f t="shared" si="156"/>
        <v>#DIV/0!</v>
      </c>
      <c r="AL241" s="10" t="e">
        <f t="shared" si="156"/>
        <v>#DIV/0!</v>
      </c>
      <c r="AM241" s="11">
        <f t="shared" si="150"/>
        <v>14</v>
      </c>
      <c r="AN241" s="11">
        <f t="shared" si="151"/>
        <v>9</v>
      </c>
      <c r="AO241" s="12">
        <f t="shared" si="152"/>
        <v>0.55555555555555558</v>
      </c>
      <c r="AP241" s="16"/>
      <c r="AQ241" s="16"/>
      <c r="AR241" s="14"/>
      <c r="AS241" s="15"/>
    </row>
    <row r="242" spans="1:45" x14ac:dyDescent="0.25">
      <c r="A242" s="6" t="str">
        <f>[1]Φύλλο1!A51</f>
        <v>ΧΑΛΚΙΔΙΚΗ</v>
      </c>
      <c r="B242" s="6" t="str">
        <f>[1]Φύλλο1!B51</f>
        <v>PA</v>
      </c>
      <c r="C242" s="7">
        <f>[1]Φύλλο1!P51</f>
        <v>2672</v>
      </c>
      <c r="D242" s="7">
        <f>[1]Φύλλο1!Q51</f>
        <v>3223</v>
      </c>
      <c r="E242" s="7">
        <f>[1]Φύλλο1!R51</f>
        <v>4832</v>
      </c>
      <c r="F242" s="7">
        <f>[1]Φύλλο1!S51</f>
        <v>2124</v>
      </c>
      <c r="G242" s="7">
        <f>[1]Φύλλο1!T51</f>
        <v>4241</v>
      </c>
      <c r="H242" s="7">
        <f>[1]Φύλλο1!U51</f>
        <v>1210</v>
      </c>
      <c r="I242" s="7">
        <f>[1]Φύλλο1!V51</f>
        <v>1750</v>
      </c>
      <c r="J242" s="7">
        <f>[1]Φύλλο1!W51</f>
        <v>1482</v>
      </c>
      <c r="K242" s="7">
        <f>[1]Φύλλο1!X51</f>
        <v>7436</v>
      </c>
      <c r="L242" s="7">
        <f>[1]Φύλλο1!Y51</f>
        <v>2475</v>
      </c>
      <c r="M242" s="7">
        <f>[1]Φύλλο1!Z51</f>
        <v>5408</v>
      </c>
      <c r="N242" s="7">
        <f>[1]Φύλλο1!AA51</f>
        <v>2412</v>
      </c>
      <c r="O242" s="8">
        <v>3977</v>
      </c>
      <c r="P242" s="8">
        <v>3622</v>
      </c>
      <c r="Q242" s="8">
        <v>4973</v>
      </c>
      <c r="R242" s="8">
        <v>1252</v>
      </c>
      <c r="S242" s="8">
        <v>3221</v>
      </c>
      <c r="T242" s="8">
        <v>2768</v>
      </c>
      <c r="U242" s="8">
        <v>4057</v>
      </c>
      <c r="V242" s="8">
        <v>3793</v>
      </c>
      <c r="W242" s="8">
        <v>3675</v>
      </c>
      <c r="X242" s="8">
        <v>4451</v>
      </c>
      <c r="Y242" s="8">
        <v>4313</v>
      </c>
      <c r="Z242" s="9">
        <v>5095</v>
      </c>
      <c r="AA242" s="10">
        <f t="shared" si="181"/>
        <v>-0.32813678652250444</v>
      </c>
      <c r="AB242" s="10">
        <f t="shared" si="181"/>
        <v>-0.11016013252346768</v>
      </c>
      <c r="AC242" s="10">
        <f t="shared" si="181"/>
        <v>-2.835310677659364E-2</v>
      </c>
      <c r="AD242" s="10">
        <f t="shared" si="180"/>
        <v>0.69648562300319483</v>
      </c>
      <c r="AE242" s="10">
        <f t="shared" si="180"/>
        <v>0.31667184104315438</v>
      </c>
      <c r="AF242" s="10">
        <f t="shared" si="180"/>
        <v>-0.56286127167630062</v>
      </c>
      <c r="AG242" s="10">
        <f t="shared" si="180"/>
        <v>-0.56864678333744145</v>
      </c>
      <c r="AH242" s="10">
        <f t="shared" si="180"/>
        <v>-0.60928025309781175</v>
      </c>
      <c r="AI242" s="10">
        <f t="shared" si="180"/>
        <v>1.0234013605442178</v>
      </c>
      <c r="AJ242" s="10">
        <f t="shared" si="156"/>
        <v>-0.44394518085823409</v>
      </c>
      <c r="AK242" s="10">
        <f t="shared" si="156"/>
        <v>0.25388360769765828</v>
      </c>
      <c r="AL242" s="10">
        <f t="shared" si="156"/>
        <v>-0.52659470068694803</v>
      </c>
      <c r="AM242" s="11">
        <f t="shared" si="150"/>
        <v>39265</v>
      </c>
      <c r="AN242" s="11">
        <f t="shared" si="151"/>
        <v>45197</v>
      </c>
      <c r="AO242" s="12">
        <f t="shared" si="152"/>
        <v>-0.13124764918025533</v>
      </c>
      <c r="AP242" s="13">
        <f t="shared" si="172"/>
        <v>508.86799999999999</v>
      </c>
      <c r="AQ242" s="13">
        <f t="shared" ref="AQ242" si="189">AN242*$AV$1+AN243*$AV$2+AN244*$AW$3+AN245*$AV$4+AN246*$AV$5</f>
        <v>574.90800000000002</v>
      </c>
      <c r="AR242" s="14">
        <f t="shared" ref="AR242" si="190">(AP242/AQ242)-1</f>
        <v>-0.11487055320155581</v>
      </c>
      <c r="AS242" s="15">
        <f t="shared" ref="AS242" si="191">AP242/$AV$6</f>
        <v>1.112741271101156E-2</v>
      </c>
    </row>
    <row r="243" spans="1:45" x14ac:dyDescent="0.25">
      <c r="A243" s="6" t="str">
        <f>[1]Φύλλο1!A119</f>
        <v>ΧΑΛΚΙΔΙΚΗ</v>
      </c>
      <c r="B243" s="6" t="str">
        <f>[1]Φύλλο1!B119</f>
        <v>TR</v>
      </c>
      <c r="C243" s="7">
        <f>[1]Φύλλο1!P119</f>
        <v>167</v>
      </c>
      <c r="D243" s="7">
        <f>[1]Φύλλο1!Q119</f>
        <v>184</v>
      </c>
      <c r="E243" s="7">
        <f>[1]Φύλλο1!R119</f>
        <v>242</v>
      </c>
      <c r="F243" s="7">
        <f>[1]Φύλλο1!S119</f>
        <v>139</v>
      </c>
      <c r="G243" s="7">
        <f>[1]Φύλλο1!T119</f>
        <v>516</v>
      </c>
      <c r="H243" s="7">
        <f>[1]Φύλλο1!U119</f>
        <v>87</v>
      </c>
      <c r="I243" s="7">
        <f>[1]Φύλλο1!V119</f>
        <v>194</v>
      </c>
      <c r="J243" s="7">
        <f>[1]Φύλλο1!W119</f>
        <v>208</v>
      </c>
      <c r="K243" s="7">
        <f>[1]Φύλλο1!X119</f>
        <v>281</v>
      </c>
      <c r="L243" s="7">
        <f>[1]Φύλλο1!Y119</f>
        <v>238</v>
      </c>
      <c r="M243" s="7">
        <f>[1]Φύλλο1!Z119</f>
        <v>304</v>
      </c>
      <c r="N243" s="7">
        <f>[1]Φύλλο1!AA119</f>
        <v>65</v>
      </c>
      <c r="O243" s="8">
        <v>338</v>
      </c>
      <c r="P243" s="8">
        <v>192</v>
      </c>
      <c r="Q243" s="8">
        <v>160</v>
      </c>
      <c r="R243" s="8">
        <v>111</v>
      </c>
      <c r="S243" s="8">
        <v>309</v>
      </c>
      <c r="T243" s="8">
        <v>191</v>
      </c>
      <c r="U243" s="8">
        <v>224</v>
      </c>
      <c r="V243" s="8">
        <v>365</v>
      </c>
      <c r="W243" s="8">
        <v>464</v>
      </c>
      <c r="X243" s="8">
        <v>233</v>
      </c>
      <c r="Y243" s="8">
        <v>261</v>
      </c>
      <c r="Z243" s="9">
        <v>295</v>
      </c>
      <c r="AA243" s="10">
        <f t="shared" si="181"/>
        <v>-0.50591715976331364</v>
      </c>
      <c r="AB243" s="10">
        <f t="shared" si="181"/>
        <v>-4.166666666666663E-2</v>
      </c>
      <c r="AC243" s="10">
        <f t="shared" si="181"/>
        <v>0.51249999999999996</v>
      </c>
      <c r="AD243" s="10">
        <f t="shared" si="180"/>
        <v>0.25225225225225234</v>
      </c>
      <c r="AE243" s="10">
        <f t="shared" si="180"/>
        <v>0.66990291262135915</v>
      </c>
      <c r="AF243" s="10">
        <f t="shared" si="180"/>
        <v>-0.54450261780104714</v>
      </c>
      <c r="AG243" s="10">
        <f t="shared" si="180"/>
        <v>-0.1339285714285714</v>
      </c>
      <c r="AH243" s="10">
        <f t="shared" si="180"/>
        <v>-0.43013698630136987</v>
      </c>
      <c r="AI243" s="10">
        <f t="shared" si="180"/>
        <v>-0.3943965517241379</v>
      </c>
      <c r="AJ243" s="10">
        <f t="shared" si="156"/>
        <v>2.1459227467811148E-2</v>
      </c>
      <c r="AK243" s="10">
        <f t="shared" si="156"/>
        <v>0.16475095785440619</v>
      </c>
      <c r="AL243" s="10">
        <f t="shared" si="156"/>
        <v>-0.77966101694915257</v>
      </c>
      <c r="AM243" s="11">
        <f t="shared" si="150"/>
        <v>2625</v>
      </c>
      <c r="AN243" s="11">
        <f t="shared" si="151"/>
        <v>3143</v>
      </c>
      <c r="AO243" s="12">
        <f t="shared" si="152"/>
        <v>-0.16481069042316254</v>
      </c>
      <c r="AP243" s="13"/>
      <c r="AQ243" s="13"/>
      <c r="AR243" s="14"/>
      <c r="AS243" s="15"/>
    </row>
    <row r="244" spans="1:45" x14ac:dyDescent="0.25">
      <c r="A244" s="6" t="str">
        <f>[1]Φύλλο1!A187</f>
        <v>ΧΑΛΚΙΔΙΚΗ</v>
      </c>
      <c r="B244" s="6" t="str">
        <f>[1]Φύλλο1!B187</f>
        <v>MO</v>
      </c>
      <c r="C244" s="7">
        <f>[1]Φύλλο1!P187</f>
        <v>24</v>
      </c>
      <c r="D244" s="7">
        <f>[1]Φύλλο1!Q187</f>
        <v>27</v>
      </c>
      <c r="E244" s="7">
        <f>[1]Φύλλο1!R187</f>
        <v>100</v>
      </c>
      <c r="F244" s="7">
        <f>[1]Φύλλο1!S187</f>
        <v>0</v>
      </c>
      <c r="G244" s="7">
        <f>[1]Φύλλο1!T187</f>
        <v>157</v>
      </c>
      <c r="H244" s="7">
        <f>[1]Φύλλο1!U187</f>
        <v>11</v>
      </c>
      <c r="I244" s="7">
        <f>[1]Φύλλο1!V187</f>
        <v>146</v>
      </c>
      <c r="J244" s="7">
        <f>[1]Φύλλο1!W187</f>
        <v>65</v>
      </c>
      <c r="K244" s="7">
        <f>[1]Φύλλο1!X187</f>
        <v>263</v>
      </c>
      <c r="L244" s="7">
        <f>[1]Φύλλο1!Y187</f>
        <v>164</v>
      </c>
      <c r="M244" s="7">
        <f>[1]Φύλλο1!Z187</f>
        <v>167</v>
      </c>
      <c r="N244" s="7">
        <f>[1]Φύλλο1!AA187</f>
        <v>13</v>
      </c>
      <c r="O244" s="8">
        <v>39</v>
      </c>
      <c r="P244" s="8">
        <v>115</v>
      </c>
      <c r="Q244" s="8">
        <v>31</v>
      </c>
      <c r="R244" s="8">
        <v>31</v>
      </c>
      <c r="S244" s="8">
        <v>195</v>
      </c>
      <c r="T244" s="8">
        <v>158</v>
      </c>
      <c r="U244" s="8">
        <v>157</v>
      </c>
      <c r="V244" s="8">
        <v>75</v>
      </c>
      <c r="W244" s="8">
        <v>291</v>
      </c>
      <c r="X244" s="8">
        <v>169</v>
      </c>
      <c r="Y244" s="8">
        <v>47</v>
      </c>
      <c r="Z244" s="9">
        <v>100</v>
      </c>
      <c r="AA244" s="10">
        <f t="shared" si="181"/>
        <v>-0.38461538461538458</v>
      </c>
      <c r="AB244" s="10">
        <f t="shared" si="181"/>
        <v>-0.76521739130434785</v>
      </c>
      <c r="AC244" s="10">
        <f t="shared" si="181"/>
        <v>2.225806451612903</v>
      </c>
      <c r="AD244" s="10">
        <f t="shared" si="180"/>
        <v>-1</v>
      </c>
      <c r="AE244" s="10">
        <f t="shared" si="180"/>
        <v>-0.19487179487179485</v>
      </c>
      <c r="AF244" s="10">
        <f t="shared" si="180"/>
        <v>-0.930379746835443</v>
      </c>
      <c r="AG244" s="10">
        <f t="shared" si="180"/>
        <v>-7.0063694267515908E-2</v>
      </c>
      <c r="AH244" s="10">
        <f t="shared" si="180"/>
        <v>-0.1333333333333333</v>
      </c>
      <c r="AI244" s="10">
        <f t="shared" si="180"/>
        <v>-9.6219931271477654E-2</v>
      </c>
      <c r="AJ244" s="10">
        <f t="shared" si="156"/>
        <v>-2.9585798816568087E-2</v>
      </c>
      <c r="AK244" s="10">
        <f t="shared" si="156"/>
        <v>2.5531914893617023</v>
      </c>
      <c r="AL244" s="10">
        <f t="shared" si="156"/>
        <v>-0.87</v>
      </c>
      <c r="AM244" s="11">
        <f t="shared" si="150"/>
        <v>1137</v>
      </c>
      <c r="AN244" s="11">
        <f t="shared" si="151"/>
        <v>1408</v>
      </c>
      <c r="AO244" s="12">
        <f t="shared" si="152"/>
        <v>-0.19247159090909094</v>
      </c>
      <c r="AP244" s="13"/>
      <c r="AQ244" s="13"/>
      <c r="AR244" s="14"/>
      <c r="AS244" s="15"/>
    </row>
    <row r="245" spans="1:45" x14ac:dyDescent="0.25">
      <c r="A245" s="6" t="str">
        <f>[1]Φύλλο1!A255</f>
        <v>ΧΑΛΚΙΔΙΚΗ</v>
      </c>
      <c r="B245" s="6" t="str">
        <f>[1]Φύλλο1!B255</f>
        <v>OTR</v>
      </c>
      <c r="C245" s="7">
        <f>[1]Φύλλο1!P255</f>
        <v>0</v>
      </c>
      <c r="D245" s="7">
        <f>[1]Φύλλο1!Q255</f>
        <v>38</v>
      </c>
      <c r="E245" s="7">
        <f>[1]Φύλλο1!R255</f>
        <v>21</v>
      </c>
      <c r="F245" s="7">
        <f>[1]Φύλλο1!S255</f>
        <v>40</v>
      </c>
      <c r="G245" s="7">
        <f>[1]Φύλλο1!T255</f>
        <v>0</v>
      </c>
      <c r="H245" s="7">
        <f>[1]Φύλλο1!U255</f>
        <v>0</v>
      </c>
      <c r="I245" s="7">
        <f>[1]Φύλλο1!V255</f>
        <v>0</v>
      </c>
      <c r="J245" s="7">
        <f>[1]Φύλλο1!W255</f>
        <v>0</v>
      </c>
      <c r="K245" s="7">
        <f>[1]Φύλλο1!X255</f>
        <v>0</v>
      </c>
      <c r="L245" s="7">
        <f>[1]Φύλλο1!Y255</f>
        <v>7</v>
      </c>
      <c r="M245" s="7">
        <f>[1]Φύλλο1!Z255</f>
        <v>25</v>
      </c>
      <c r="N245" s="7">
        <f>[1]Φύλλο1!AA255</f>
        <v>20</v>
      </c>
      <c r="O245" s="8">
        <v>0</v>
      </c>
      <c r="P245" s="8">
        <v>0</v>
      </c>
      <c r="Q245" s="8">
        <v>1</v>
      </c>
      <c r="R245" s="8">
        <v>0</v>
      </c>
      <c r="S245" s="8">
        <v>0</v>
      </c>
      <c r="T245" s="8">
        <v>5</v>
      </c>
      <c r="U245" s="8">
        <v>0</v>
      </c>
      <c r="V245" s="8">
        <v>0</v>
      </c>
      <c r="W245" s="8">
        <v>3</v>
      </c>
      <c r="X245" s="8">
        <v>0</v>
      </c>
      <c r="Y245" s="8">
        <v>0</v>
      </c>
      <c r="Z245" s="9">
        <v>0</v>
      </c>
      <c r="AA245" s="10" t="e">
        <f t="shared" si="181"/>
        <v>#DIV/0!</v>
      </c>
      <c r="AB245" s="10" t="e">
        <f t="shared" si="181"/>
        <v>#DIV/0!</v>
      </c>
      <c r="AC245" s="10">
        <f t="shared" si="181"/>
        <v>20</v>
      </c>
      <c r="AD245" s="10" t="e">
        <f t="shared" si="180"/>
        <v>#DIV/0!</v>
      </c>
      <c r="AE245" s="10" t="e">
        <f t="shared" si="180"/>
        <v>#DIV/0!</v>
      </c>
      <c r="AF245" s="10">
        <f t="shared" si="180"/>
        <v>-1</v>
      </c>
      <c r="AG245" s="10" t="e">
        <f t="shared" si="180"/>
        <v>#DIV/0!</v>
      </c>
      <c r="AH245" s="10" t="e">
        <f t="shared" si="180"/>
        <v>#DIV/0!</v>
      </c>
      <c r="AI245" s="10">
        <f t="shared" si="180"/>
        <v>-1</v>
      </c>
      <c r="AJ245" s="10" t="e">
        <f t="shared" si="156"/>
        <v>#DIV/0!</v>
      </c>
      <c r="AK245" s="10" t="e">
        <f t="shared" si="156"/>
        <v>#DIV/0!</v>
      </c>
      <c r="AL245" s="10" t="e">
        <f t="shared" si="156"/>
        <v>#DIV/0!</v>
      </c>
      <c r="AM245" s="11">
        <f t="shared" si="150"/>
        <v>151</v>
      </c>
      <c r="AN245" s="11">
        <f t="shared" si="151"/>
        <v>9</v>
      </c>
      <c r="AO245" s="12">
        <f t="shared" si="152"/>
        <v>15.777777777777779</v>
      </c>
      <c r="AP245" s="16"/>
      <c r="AQ245" s="16"/>
      <c r="AR245" s="14"/>
      <c r="AS245" s="15"/>
    </row>
    <row r="246" spans="1:45" x14ac:dyDescent="0.25">
      <c r="A246" s="6" t="str">
        <f>[1]Φύλλο1!A323</f>
        <v>ΧΑΛΚΙΔΙΚΗ</v>
      </c>
      <c r="B246" s="6" t="str">
        <f>[1]Φύλλο1!B323</f>
        <v>AGR</v>
      </c>
      <c r="C246" s="7">
        <f>[1]Φύλλο1!P323</f>
        <v>3</v>
      </c>
      <c r="D246" s="7">
        <f>[1]Φύλλο1!Q323</f>
        <v>13</v>
      </c>
      <c r="E246" s="7">
        <f>[1]Φύλλο1!R323</f>
        <v>59</v>
      </c>
      <c r="F246" s="7">
        <f>[1]Φύλλο1!S323</f>
        <v>45</v>
      </c>
      <c r="G246" s="7">
        <f>[1]Φύλλο1!T323</f>
        <v>52</v>
      </c>
      <c r="H246" s="7">
        <f>[1]Φύλλο1!U323</f>
        <v>36</v>
      </c>
      <c r="I246" s="7">
        <f>[1]Φύλλο1!V323</f>
        <v>15</v>
      </c>
      <c r="J246" s="7">
        <f>[1]Φύλλο1!W323</f>
        <v>8</v>
      </c>
      <c r="K246" s="7">
        <f>[1]Φύλλο1!X323</f>
        <v>36</v>
      </c>
      <c r="L246" s="7">
        <f>[1]Φύλλο1!Y323</f>
        <v>66</v>
      </c>
      <c r="M246" s="7">
        <f>[1]Φύλλο1!Z323</f>
        <v>28</v>
      </c>
      <c r="N246" s="7">
        <f>[1]Φύλλο1!AA323</f>
        <v>2</v>
      </c>
      <c r="O246" s="8">
        <v>53</v>
      </c>
      <c r="P246" s="8">
        <v>44</v>
      </c>
      <c r="Q246" s="8">
        <v>23</v>
      </c>
      <c r="R246" s="8">
        <v>12</v>
      </c>
      <c r="S246" s="8">
        <v>38</v>
      </c>
      <c r="T246" s="8">
        <v>54</v>
      </c>
      <c r="U246" s="8">
        <v>22</v>
      </c>
      <c r="V246" s="8">
        <v>32</v>
      </c>
      <c r="W246" s="8">
        <v>50</v>
      </c>
      <c r="X246" s="8">
        <v>35</v>
      </c>
      <c r="Y246" s="8">
        <v>37</v>
      </c>
      <c r="Z246" s="9">
        <v>92</v>
      </c>
      <c r="AA246" s="10">
        <f t="shared" si="181"/>
        <v>-0.94339622641509435</v>
      </c>
      <c r="AB246" s="10">
        <f t="shared" si="181"/>
        <v>-0.70454545454545459</v>
      </c>
      <c r="AC246" s="10">
        <f t="shared" si="181"/>
        <v>1.5652173913043477</v>
      </c>
      <c r="AD246" s="10">
        <f t="shared" si="180"/>
        <v>2.75</v>
      </c>
      <c r="AE246" s="10">
        <f t="shared" si="180"/>
        <v>0.36842105263157898</v>
      </c>
      <c r="AF246" s="10">
        <f t="shared" si="180"/>
        <v>-0.33333333333333337</v>
      </c>
      <c r="AG246" s="10">
        <f t="shared" si="180"/>
        <v>-0.31818181818181823</v>
      </c>
      <c r="AH246" s="10">
        <f t="shared" si="180"/>
        <v>-0.75</v>
      </c>
      <c r="AI246" s="10">
        <f t="shared" si="180"/>
        <v>-0.28000000000000003</v>
      </c>
      <c r="AJ246" s="10">
        <f t="shared" si="156"/>
        <v>0.88571428571428568</v>
      </c>
      <c r="AK246" s="10">
        <f t="shared" si="156"/>
        <v>-0.2432432432432432</v>
      </c>
      <c r="AL246" s="10">
        <f t="shared" si="156"/>
        <v>-0.97826086956521741</v>
      </c>
      <c r="AM246" s="11">
        <f t="shared" si="150"/>
        <v>363</v>
      </c>
      <c r="AN246" s="11">
        <f t="shared" si="151"/>
        <v>492</v>
      </c>
      <c r="AO246" s="12">
        <f t="shared" si="152"/>
        <v>-0.26219512195121952</v>
      </c>
      <c r="AP246" s="16"/>
      <c r="AQ246" s="16"/>
      <c r="AR246" s="14"/>
      <c r="AS246" s="15"/>
    </row>
    <row r="247" spans="1:45" x14ac:dyDescent="0.25">
      <c r="A247" s="6" t="str">
        <f>[1]Φύλλο1!A61</f>
        <v>ΧΑΝΙΑ</v>
      </c>
      <c r="B247" s="6" t="str">
        <f>[1]Φύλλο1!B61</f>
        <v>PA</v>
      </c>
      <c r="C247" s="7">
        <f>[1]Φύλλο1!P61</f>
        <v>3535</v>
      </c>
      <c r="D247" s="7">
        <f>[1]Φύλλο1!Q61</f>
        <v>5317</v>
      </c>
      <c r="E247" s="7">
        <f>[1]Φύλλο1!R61</f>
        <v>6752</v>
      </c>
      <c r="F247" s="7">
        <f>[1]Φύλλο1!S61</f>
        <v>3837</v>
      </c>
      <c r="G247" s="7">
        <f>[1]Φύλλο1!T61</f>
        <v>5115</v>
      </c>
      <c r="H247" s="7">
        <f>[1]Φύλλο1!U61</f>
        <v>5586</v>
      </c>
      <c r="I247" s="7">
        <f>[1]Φύλλο1!V61</f>
        <v>6186</v>
      </c>
      <c r="J247" s="7">
        <f>[1]Φύλλο1!W61</f>
        <v>4852</v>
      </c>
      <c r="K247" s="7">
        <f>[1]Φύλλο1!X61</f>
        <v>7536</v>
      </c>
      <c r="L247" s="7">
        <f>[1]Φύλλο1!Y61</f>
        <v>7584</v>
      </c>
      <c r="M247" s="7">
        <f>[1]Φύλλο1!Z61</f>
        <v>6526</v>
      </c>
      <c r="N247" s="7">
        <f>[1]Φύλλο1!AA61</f>
        <v>4458</v>
      </c>
      <c r="O247" s="8">
        <v>5179</v>
      </c>
      <c r="P247" s="8">
        <v>3954</v>
      </c>
      <c r="Q247" s="8">
        <v>4238</v>
      </c>
      <c r="R247" s="8">
        <v>4487</v>
      </c>
      <c r="S247" s="8">
        <v>4840</v>
      </c>
      <c r="T247" s="8">
        <v>4352</v>
      </c>
      <c r="U247" s="8">
        <v>4325</v>
      </c>
      <c r="V247" s="8">
        <v>2768</v>
      </c>
      <c r="W247" s="8">
        <v>5124</v>
      </c>
      <c r="X247" s="8">
        <v>5431</v>
      </c>
      <c r="Y247" s="8">
        <v>8079</v>
      </c>
      <c r="Z247" s="9">
        <v>4869</v>
      </c>
      <c r="AA247" s="10">
        <f t="shared" si="181"/>
        <v>-0.31743579841668279</v>
      </c>
      <c r="AB247" s="10">
        <f t="shared" si="181"/>
        <v>0.34471421345472941</v>
      </c>
      <c r="AC247" s="10">
        <f t="shared" si="181"/>
        <v>0.59320434167059943</v>
      </c>
      <c r="AD247" s="10">
        <f t="shared" si="180"/>
        <v>-0.14486293737463785</v>
      </c>
      <c r="AE247" s="10">
        <f t="shared" si="180"/>
        <v>5.6818181818181879E-2</v>
      </c>
      <c r="AF247" s="10">
        <f t="shared" si="180"/>
        <v>0.28354779411764697</v>
      </c>
      <c r="AG247" s="10">
        <f t="shared" si="180"/>
        <v>0.43028901734104053</v>
      </c>
      <c r="AH247" s="10">
        <f t="shared" si="180"/>
        <v>0.75289017341040454</v>
      </c>
      <c r="AI247" s="10">
        <f t="shared" si="180"/>
        <v>0.47072599531615933</v>
      </c>
      <c r="AJ247" s="10">
        <f t="shared" si="156"/>
        <v>0.39642791382802423</v>
      </c>
      <c r="AK247" s="10">
        <f t="shared" si="156"/>
        <v>-0.19222676073771505</v>
      </c>
      <c r="AL247" s="10">
        <f t="shared" si="156"/>
        <v>-8.4411583487369102E-2</v>
      </c>
      <c r="AM247" s="11">
        <f t="shared" si="150"/>
        <v>67284</v>
      </c>
      <c r="AN247" s="11">
        <f t="shared" si="151"/>
        <v>57646</v>
      </c>
      <c r="AO247" s="12">
        <f t="shared" si="152"/>
        <v>0.1671928668077578</v>
      </c>
      <c r="AP247" s="13">
        <f t="shared" si="176"/>
        <v>922.4140000000001</v>
      </c>
      <c r="AQ247" s="13">
        <f t="shared" ref="AQ247" si="192">AN247*$AV$1+AN248*$AV$2+AN249*$AW$3+AN250*$AV$4+AN251*$AV$5</f>
        <v>700.60199999999998</v>
      </c>
      <c r="AR247" s="14">
        <f t="shared" ref="AR247" si="193">(AP247/AQ247)-1</f>
        <v>0.31660200798741678</v>
      </c>
      <c r="AS247" s="15">
        <f t="shared" ref="AS247" si="194">AP247/$AV$6</f>
        <v>2.0170419968272752E-2</v>
      </c>
    </row>
    <row r="248" spans="1:45" x14ac:dyDescent="0.25">
      <c r="A248" s="6" t="str">
        <f>[1]Φύλλο1!A129</f>
        <v>ΧΑΝΙΑ</v>
      </c>
      <c r="B248" s="6" t="str">
        <f>[1]Φύλλο1!B129</f>
        <v>TR</v>
      </c>
      <c r="C248" s="7">
        <f>[1]Φύλλο1!P129</f>
        <v>445</v>
      </c>
      <c r="D248" s="7">
        <f>[1]Φύλλο1!Q129</f>
        <v>436</v>
      </c>
      <c r="E248" s="7">
        <f>[1]Φύλλο1!R129</f>
        <v>648</v>
      </c>
      <c r="F248" s="7">
        <f>[1]Φύλλο1!S129</f>
        <v>719</v>
      </c>
      <c r="G248" s="7">
        <f>[1]Φύλλο1!T129</f>
        <v>486</v>
      </c>
      <c r="H248" s="7">
        <f>[1]Φύλλο1!U129</f>
        <v>801</v>
      </c>
      <c r="I248" s="7">
        <f>[1]Φύλλο1!V129</f>
        <v>459</v>
      </c>
      <c r="J248" s="7">
        <f>[1]Φύλλο1!W129</f>
        <v>362</v>
      </c>
      <c r="K248" s="7">
        <f>[1]Φύλλο1!X129</f>
        <v>566</v>
      </c>
      <c r="L248" s="7">
        <f>[1]Φύλλο1!Y129</f>
        <v>946</v>
      </c>
      <c r="M248" s="7">
        <f>[1]Φύλλο1!Z129</f>
        <v>349</v>
      </c>
      <c r="N248" s="7">
        <f>[1]Φύλλο1!AA129</f>
        <v>272</v>
      </c>
      <c r="O248" s="8">
        <v>214</v>
      </c>
      <c r="P248" s="8">
        <v>570</v>
      </c>
      <c r="Q248" s="8">
        <v>93</v>
      </c>
      <c r="R248" s="8">
        <v>317</v>
      </c>
      <c r="S248" s="8">
        <v>427</v>
      </c>
      <c r="T248" s="8">
        <v>253</v>
      </c>
      <c r="U248" s="8">
        <v>366</v>
      </c>
      <c r="V248" s="8">
        <v>61</v>
      </c>
      <c r="W248" s="8">
        <v>322</v>
      </c>
      <c r="X248" s="8">
        <v>949</v>
      </c>
      <c r="Y248" s="8">
        <v>388</v>
      </c>
      <c r="Z248" s="9">
        <v>158</v>
      </c>
      <c r="AA248" s="10">
        <f t="shared" si="181"/>
        <v>1.0794392523364484</v>
      </c>
      <c r="AB248" s="10">
        <f t="shared" si="181"/>
        <v>-0.23508771929824557</v>
      </c>
      <c r="AC248" s="10">
        <f t="shared" si="181"/>
        <v>5.967741935483871</v>
      </c>
      <c r="AD248" s="10">
        <f t="shared" si="180"/>
        <v>1.2681388012618298</v>
      </c>
      <c r="AE248" s="10">
        <f t="shared" si="180"/>
        <v>0.13817330210772827</v>
      </c>
      <c r="AF248" s="10">
        <f t="shared" si="180"/>
        <v>2.1660079051383399</v>
      </c>
      <c r="AG248" s="10">
        <f t="shared" si="180"/>
        <v>0.25409836065573765</v>
      </c>
      <c r="AH248" s="10">
        <f t="shared" si="180"/>
        <v>4.9344262295081966</v>
      </c>
      <c r="AI248" s="10">
        <f t="shared" si="180"/>
        <v>0.7577639751552796</v>
      </c>
      <c r="AJ248" s="10">
        <f t="shared" si="156"/>
        <v>-3.1612223393044925E-3</v>
      </c>
      <c r="AK248" s="10">
        <f t="shared" si="156"/>
        <v>-0.10051546391752575</v>
      </c>
      <c r="AL248" s="10">
        <f t="shared" si="156"/>
        <v>0.72151898734177222</v>
      </c>
      <c r="AM248" s="11">
        <f t="shared" si="150"/>
        <v>6489</v>
      </c>
      <c r="AN248" s="11">
        <f t="shared" si="151"/>
        <v>4118</v>
      </c>
      <c r="AO248" s="12">
        <f t="shared" si="152"/>
        <v>0.5757649344341913</v>
      </c>
      <c r="AP248" s="13"/>
      <c r="AQ248" s="13"/>
      <c r="AR248" s="14"/>
      <c r="AS248" s="15"/>
    </row>
    <row r="249" spans="1:45" x14ac:dyDescent="0.25">
      <c r="A249" s="6" t="str">
        <f>[1]Φύλλο1!A197</f>
        <v>ΧΑΝΙΑ</v>
      </c>
      <c r="B249" s="6" t="str">
        <f>[1]Φύλλο1!B197</f>
        <v>MO</v>
      </c>
      <c r="C249" s="7">
        <f>[1]Φύλλο1!P197</f>
        <v>994</v>
      </c>
      <c r="D249" s="7">
        <f>[1]Φύλλο1!Q197</f>
        <v>403</v>
      </c>
      <c r="E249" s="7">
        <f>[1]Φύλλο1!R197</f>
        <v>420</v>
      </c>
      <c r="F249" s="7">
        <f>[1]Φύλλο1!S197</f>
        <v>626</v>
      </c>
      <c r="G249" s="7">
        <f>[1]Φύλλο1!T197</f>
        <v>507</v>
      </c>
      <c r="H249" s="7">
        <f>[1]Φύλλο1!U197</f>
        <v>762</v>
      </c>
      <c r="I249" s="7">
        <f>[1]Φύλλο1!V197</f>
        <v>1105</v>
      </c>
      <c r="J249" s="7">
        <f>[1]Φύλλο1!W197</f>
        <v>441</v>
      </c>
      <c r="K249" s="7">
        <f>[1]Φύλλο1!X197</f>
        <v>1354</v>
      </c>
      <c r="L249" s="7">
        <f>[1]Φύλλο1!Y197</f>
        <v>898</v>
      </c>
      <c r="M249" s="7">
        <f>[1]Φύλλο1!Z197</f>
        <v>553</v>
      </c>
      <c r="N249" s="7">
        <f>[1]Φύλλο1!AA197</f>
        <v>310</v>
      </c>
      <c r="O249" s="8">
        <v>239</v>
      </c>
      <c r="P249" s="8">
        <v>392</v>
      </c>
      <c r="Q249" s="8">
        <v>167</v>
      </c>
      <c r="R249" s="8">
        <v>318</v>
      </c>
      <c r="S249" s="8">
        <v>1029</v>
      </c>
      <c r="T249" s="8">
        <v>473</v>
      </c>
      <c r="U249" s="8">
        <v>890</v>
      </c>
      <c r="V249" s="8">
        <v>456</v>
      </c>
      <c r="W249" s="8">
        <v>452</v>
      </c>
      <c r="X249" s="8">
        <v>676</v>
      </c>
      <c r="Y249" s="8">
        <v>948</v>
      </c>
      <c r="Z249" s="9">
        <v>381</v>
      </c>
      <c r="AA249" s="10">
        <f t="shared" si="181"/>
        <v>3.1589958158995817</v>
      </c>
      <c r="AB249" s="10">
        <f t="shared" si="181"/>
        <v>2.8061224489795977E-2</v>
      </c>
      <c r="AC249" s="10">
        <f t="shared" si="181"/>
        <v>1.5149700598802394</v>
      </c>
      <c r="AD249" s="10">
        <f t="shared" si="180"/>
        <v>0.96855345911949686</v>
      </c>
      <c r="AE249" s="10">
        <f t="shared" si="180"/>
        <v>-0.50728862973760935</v>
      </c>
      <c r="AF249" s="10">
        <f t="shared" si="180"/>
        <v>0.61099365750528545</v>
      </c>
      <c r="AG249" s="10">
        <f t="shared" si="180"/>
        <v>0.2415730337078652</v>
      </c>
      <c r="AH249" s="10">
        <f t="shared" si="180"/>
        <v>-3.289473684210531E-2</v>
      </c>
      <c r="AI249" s="10">
        <f t="shared" si="180"/>
        <v>1.9955752212389379</v>
      </c>
      <c r="AJ249" s="10">
        <f t="shared" si="156"/>
        <v>0.32840236686390534</v>
      </c>
      <c r="AK249" s="10">
        <f t="shared" si="156"/>
        <v>-0.41666666666666663</v>
      </c>
      <c r="AL249" s="10">
        <f t="shared" si="156"/>
        <v>-0.18635170603674545</v>
      </c>
      <c r="AM249" s="11">
        <f t="shared" si="150"/>
        <v>8373</v>
      </c>
      <c r="AN249" s="11">
        <f t="shared" si="151"/>
        <v>6421</v>
      </c>
      <c r="AO249" s="12">
        <f t="shared" si="152"/>
        <v>0.30400249182370342</v>
      </c>
      <c r="AP249" s="13"/>
      <c r="AQ249" s="13"/>
      <c r="AR249" s="14"/>
      <c r="AS249" s="15"/>
    </row>
    <row r="250" spans="1:45" x14ac:dyDescent="0.25">
      <c r="A250" s="6" t="str">
        <f>[1]Φύλλο1!A265</f>
        <v>ΧΑΝΙΑ</v>
      </c>
      <c r="B250" s="6" t="str">
        <f>[1]Φύλλο1!B265</f>
        <v>OTR</v>
      </c>
      <c r="C250" s="7">
        <f>[1]Φύλλο1!P265</f>
        <v>1</v>
      </c>
      <c r="D250" s="7">
        <f>[1]Φύλλο1!Q265</f>
        <v>0</v>
      </c>
      <c r="E250" s="7">
        <f>[1]Φύλλο1!R265</f>
        <v>0</v>
      </c>
      <c r="F250" s="7">
        <f>[1]Φύλλο1!S265</f>
        <v>1</v>
      </c>
      <c r="G250" s="7">
        <f>[1]Φύλλο1!T265</f>
        <v>1</v>
      </c>
      <c r="H250" s="7">
        <f>[1]Φύλλο1!U265</f>
        <v>4</v>
      </c>
      <c r="I250" s="7">
        <f>[1]Φύλλο1!V265</f>
        <v>0</v>
      </c>
      <c r="J250" s="7">
        <f>[1]Φύλλο1!W265</f>
        <v>0</v>
      </c>
      <c r="K250" s="7">
        <f>[1]Φύλλο1!X265</f>
        <v>9</v>
      </c>
      <c r="L250" s="7">
        <f>[1]Φύλλο1!Y265</f>
        <v>0</v>
      </c>
      <c r="M250" s="7">
        <f>[1]Φύλλο1!Z265</f>
        <v>52</v>
      </c>
      <c r="N250" s="7">
        <f>[1]Φύλλο1!AA265</f>
        <v>0</v>
      </c>
      <c r="O250" s="8">
        <v>0</v>
      </c>
      <c r="P250" s="8">
        <v>8</v>
      </c>
      <c r="Q250" s="8">
        <v>0</v>
      </c>
      <c r="R250" s="8">
        <v>6</v>
      </c>
      <c r="S250" s="8">
        <v>2</v>
      </c>
      <c r="T250" s="8">
        <v>0</v>
      </c>
      <c r="U250" s="8">
        <v>2</v>
      </c>
      <c r="V250" s="8">
        <v>2</v>
      </c>
      <c r="W250" s="8">
        <v>0</v>
      </c>
      <c r="X250" s="8">
        <v>0</v>
      </c>
      <c r="Y250" s="8">
        <v>14</v>
      </c>
      <c r="Z250" s="9">
        <v>1</v>
      </c>
      <c r="AA250" s="10" t="e">
        <f t="shared" si="181"/>
        <v>#DIV/0!</v>
      </c>
      <c r="AB250" s="10">
        <f t="shared" si="181"/>
        <v>-1</v>
      </c>
      <c r="AC250" s="10" t="e">
        <f t="shared" si="181"/>
        <v>#DIV/0!</v>
      </c>
      <c r="AD250" s="10">
        <f t="shared" si="180"/>
        <v>-0.83333333333333337</v>
      </c>
      <c r="AE250" s="10">
        <f t="shared" si="180"/>
        <v>-0.5</v>
      </c>
      <c r="AF250" s="10" t="e">
        <f t="shared" si="180"/>
        <v>#DIV/0!</v>
      </c>
      <c r="AG250" s="10">
        <f t="shared" si="180"/>
        <v>-1</v>
      </c>
      <c r="AH250" s="10">
        <f t="shared" si="180"/>
        <v>-1</v>
      </c>
      <c r="AI250" s="10" t="e">
        <f t="shared" si="180"/>
        <v>#DIV/0!</v>
      </c>
      <c r="AJ250" s="10" t="e">
        <f t="shared" si="156"/>
        <v>#DIV/0!</v>
      </c>
      <c r="AK250" s="10">
        <f t="shared" si="156"/>
        <v>2.7142857142857144</v>
      </c>
      <c r="AL250" s="10">
        <f t="shared" si="156"/>
        <v>-1</v>
      </c>
      <c r="AM250" s="11">
        <f t="shared" si="150"/>
        <v>68</v>
      </c>
      <c r="AN250" s="11">
        <f t="shared" si="151"/>
        <v>35</v>
      </c>
      <c r="AO250" s="12">
        <f t="shared" si="152"/>
        <v>0.94285714285714284</v>
      </c>
      <c r="AP250" s="16"/>
      <c r="AQ250" s="16"/>
      <c r="AR250" s="14"/>
      <c r="AS250" s="15"/>
    </row>
    <row r="251" spans="1:45" x14ac:dyDescent="0.25">
      <c r="A251" s="6" t="str">
        <f>[1]Φύλλο1!A333</f>
        <v>ΧΑΝΙΑ</v>
      </c>
      <c r="B251" s="6" t="str">
        <f>[1]Φύλλο1!B333</f>
        <v>AGR</v>
      </c>
      <c r="C251" s="7">
        <f>[1]Φύλλο1!P333</f>
        <v>10</v>
      </c>
      <c r="D251" s="7">
        <f>[1]Φύλλο1!Q333</f>
        <v>21</v>
      </c>
      <c r="E251" s="7">
        <f>[1]Φύλλο1!R333</f>
        <v>17</v>
      </c>
      <c r="F251" s="7">
        <f>[1]Φύλλο1!S333</f>
        <v>41</v>
      </c>
      <c r="G251" s="7">
        <f>[1]Φύλλο1!T333</f>
        <v>31</v>
      </c>
      <c r="H251" s="7">
        <f>[1]Φύλλο1!U333</f>
        <v>3</v>
      </c>
      <c r="I251" s="7">
        <f>[1]Φύλλο1!V333</f>
        <v>0</v>
      </c>
      <c r="J251" s="7">
        <f>[1]Φύλλο1!W333</f>
        <v>0</v>
      </c>
      <c r="K251" s="7">
        <f>[1]Φύλλο1!X333</f>
        <v>0</v>
      </c>
      <c r="L251" s="7">
        <f>[1]Φύλλο1!Y333</f>
        <v>17</v>
      </c>
      <c r="M251" s="7">
        <f>[1]Φύλλο1!Z333</f>
        <v>20</v>
      </c>
      <c r="N251" s="7">
        <f>[1]Φύλλο1!AA333</f>
        <v>0</v>
      </c>
      <c r="O251" s="8">
        <v>4</v>
      </c>
      <c r="P251" s="8">
        <v>0</v>
      </c>
      <c r="Q251" s="8">
        <v>0</v>
      </c>
      <c r="R251" s="8">
        <v>0</v>
      </c>
      <c r="S251" s="8">
        <v>0</v>
      </c>
      <c r="T251" s="8">
        <v>3</v>
      </c>
      <c r="U251" s="8">
        <v>0</v>
      </c>
      <c r="V251" s="8">
        <v>2</v>
      </c>
      <c r="W251" s="8">
        <v>2</v>
      </c>
      <c r="X251" s="8">
        <v>3</v>
      </c>
      <c r="Y251" s="8">
        <v>10</v>
      </c>
      <c r="Z251" s="9">
        <v>2</v>
      </c>
      <c r="AA251" s="10">
        <f t="shared" si="181"/>
        <v>1.5</v>
      </c>
      <c r="AB251" s="10" t="e">
        <f t="shared" si="181"/>
        <v>#DIV/0!</v>
      </c>
      <c r="AC251" s="10" t="e">
        <f t="shared" si="181"/>
        <v>#DIV/0!</v>
      </c>
      <c r="AD251" s="10" t="e">
        <f t="shared" si="180"/>
        <v>#DIV/0!</v>
      </c>
      <c r="AE251" s="10" t="e">
        <f t="shared" si="180"/>
        <v>#DIV/0!</v>
      </c>
      <c r="AF251" s="10">
        <f t="shared" si="180"/>
        <v>0</v>
      </c>
      <c r="AG251" s="10" t="e">
        <f t="shared" si="180"/>
        <v>#DIV/0!</v>
      </c>
      <c r="AH251" s="10">
        <f t="shared" si="180"/>
        <v>-1</v>
      </c>
      <c r="AI251" s="10">
        <f t="shared" si="180"/>
        <v>-1</v>
      </c>
      <c r="AJ251" s="10">
        <f t="shared" si="156"/>
        <v>4.666666666666667</v>
      </c>
      <c r="AK251" s="10">
        <f t="shared" si="156"/>
        <v>1</v>
      </c>
      <c r="AL251" s="10">
        <f t="shared" si="156"/>
        <v>-1</v>
      </c>
      <c r="AM251" s="11">
        <f t="shared" si="150"/>
        <v>160</v>
      </c>
      <c r="AN251" s="11">
        <f t="shared" si="151"/>
        <v>26</v>
      </c>
      <c r="AO251" s="12">
        <f t="shared" si="152"/>
        <v>5.1538461538461542</v>
      </c>
      <c r="AP251" s="16"/>
      <c r="AQ251" s="16"/>
      <c r="AR251" s="14"/>
      <c r="AS251" s="15"/>
    </row>
    <row r="252" spans="1:45" x14ac:dyDescent="0.25">
      <c r="A252" s="6" t="str">
        <f>[1]Φύλλο1!A64</f>
        <v>ΧΙΟΣ</v>
      </c>
      <c r="B252" s="6" t="str">
        <f>[1]Φύλλο1!B64</f>
        <v>PA</v>
      </c>
      <c r="C252" s="7">
        <f>[1]Φύλλο1!P64</f>
        <v>1100</v>
      </c>
      <c r="D252" s="7">
        <f>[1]Φύλλο1!Q64</f>
        <v>1064</v>
      </c>
      <c r="E252" s="7">
        <f>[1]Φύλλο1!R64</f>
        <v>1330</v>
      </c>
      <c r="F252" s="7">
        <f>[1]Φύλλο1!S64</f>
        <v>1327</v>
      </c>
      <c r="G252" s="7">
        <f>[1]Φύλλο1!T64</f>
        <v>1419</v>
      </c>
      <c r="H252" s="7">
        <f>[1]Φύλλο1!U64</f>
        <v>1723</v>
      </c>
      <c r="I252" s="7">
        <f>[1]Φύλλο1!V64</f>
        <v>1461</v>
      </c>
      <c r="J252" s="7">
        <f>[1]Φύλλο1!W64</f>
        <v>581</v>
      </c>
      <c r="K252" s="7">
        <f>[1]Φύλλο1!X64</f>
        <v>1340</v>
      </c>
      <c r="L252" s="7">
        <f>[1]Φύλλο1!Y64</f>
        <v>1377</v>
      </c>
      <c r="M252" s="7">
        <f>[1]Φύλλο1!Z64</f>
        <v>1153</v>
      </c>
      <c r="N252" s="7">
        <f>[1]Φύλλο1!AA64</f>
        <v>1532</v>
      </c>
      <c r="O252" s="8">
        <v>1369</v>
      </c>
      <c r="P252" s="8">
        <v>0</v>
      </c>
      <c r="Q252" s="8">
        <v>782</v>
      </c>
      <c r="R252" s="8">
        <v>1282</v>
      </c>
      <c r="S252" s="8">
        <v>268</v>
      </c>
      <c r="T252" s="8">
        <v>892</v>
      </c>
      <c r="U252" s="8">
        <v>1271</v>
      </c>
      <c r="V252" s="8">
        <v>1427</v>
      </c>
      <c r="W252" s="8">
        <v>168</v>
      </c>
      <c r="X252" s="8">
        <v>1479</v>
      </c>
      <c r="Y252" s="8">
        <v>399</v>
      </c>
      <c r="Z252" s="9">
        <v>1210</v>
      </c>
      <c r="AA252" s="10">
        <f t="shared" si="181"/>
        <v>-0.19649379108838572</v>
      </c>
      <c r="AB252" s="10" t="e">
        <f t="shared" si="181"/>
        <v>#DIV/0!</v>
      </c>
      <c r="AC252" s="10">
        <f t="shared" si="181"/>
        <v>0.70076726342711004</v>
      </c>
      <c r="AD252" s="10">
        <f t="shared" si="180"/>
        <v>3.5101404056162355E-2</v>
      </c>
      <c r="AE252" s="10">
        <f t="shared" si="180"/>
        <v>4.294776119402985</v>
      </c>
      <c r="AF252" s="10">
        <f t="shared" si="180"/>
        <v>0.93161434977578472</v>
      </c>
      <c r="AG252" s="10">
        <f t="shared" si="180"/>
        <v>0.14948859166011008</v>
      </c>
      <c r="AH252" s="10">
        <f t="shared" si="180"/>
        <v>-0.59285213735108622</v>
      </c>
      <c r="AI252" s="10">
        <f t="shared" si="180"/>
        <v>6.9761904761904763</v>
      </c>
      <c r="AJ252" s="10">
        <f t="shared" si="156"/>
        <v>-6.8965517241379337E-2</v>
      </c>
      <c r="AK252" s="10">
        <f t="shared" si="156"/>
        <v>1.8897243107769421</v>
      </c>
      <c r="AL252" s="10">
        <f t="shared" si="156"/>
        <v>0.2661157024793388</v>
      </c>
      <c r="AM252" s="11">
        <f t="shared" si="150"/>
        <v>15407</v>
      </c>
      <c r="AN252" s="11">
        <f t="shared" si="151"/>
        <v>10547</v>
      </c>
      <c r="AO252" s="12">
        <f t="shared" si="152"/>
        <v>0.46079453873139276</v>
      </c>
      <c r="AP252" s="13">
        <f t="shared" ref="AP252" si="195">AM252*$AV$1+AM253*$AV$2+AM254*$AV$3+AM255*$AV$4+AM256*$AV$5</f>
        <v>190.97800000000001</v>
      </c>
      <c r="AQ252" s="13">
        <f t="shared" ref="AQ252" si="196">AN252*$AV$1+AN253*$AV$2+AN254*$AW$3+AN255*$AV$4+AN256*$AV$5</f>
        <v>139.62400000000002</v>
      </c>
      <c r="AR252" s="14">
        <f t="shared" ref="AR252" si="197">(AP252/AQ252)-1</f>
        <v>0.36780209706067701</v>
      </c>
      <c r="AS252" s="15">
        <f t="shared" ref="AS252" si="198">AP252/$AV$6</f>
        <v>4.1761144829770514E-3</v>
      </c>
    </row>
    <row r="253" spans="1:45" x14ac:dyDescent="0.25">
      <c r="A253" s="6" t="str">
        <f>[1]Φύλλο1!A132</f>
        <v>ΧΙΟΣ</v>
      </c>
      <c r="B253" s="6" t="str">
        <f>[1]Φύλλο1!B132</f>
        <v>TR</v>
      </c>
      <c r="C253" s="7">
        <f>[1]Φύλλο1!P132</f>
        <v>9</v>
      </c>
      <c r="D253" s="7">
        <f>[1]Φύλλο1!Q132</f>
        <v>125</v>
      </c>
      <c r="E253" s="7">
        <f>[1]Φύλλο1!R132</f>
        <v>126</v>
      </c>
      <c r="F253" s="7">
        <f>[1]Φύλλο1!S132</f>
        <v>40</v>
      </c>
      <c r="G253" s="7">
        <f>[1]Φύλλο1!T132</f>
        <v>87</v>
      </c>
      <c r="H253" s="7">
        <f>[1]Φύλλο1!U132</f>
        <v>127</v>
      </c>
      <c r="I253" s="7">
        <f>[1]Φύλλο1!V132</f>
        <v>77</v>
      </c>
      <c r="J253" s="7">
        <f>[1]Φύλλο1!W132</f>
        <v>30</v>
      </c>
      <c r="K253" s="7">
        <f>[1]Φύλλο1!X132</f>
        <v>131</v>
      </c>
      <c r="L253" s="7">
        <f>[1]Φύλλο1!Y132</f>
        <v>69</v>
      </c>
      <c r="M253" s="7">
        <f>[1]Φύλλο1!Z132</f>
        <v>64</v>
      </c>
      <c r="N253" s="7">
        <f>[1]Φύλλο1!AA132</f>
        <v>238</v>
      </c>
      <c r="O253" s="8">
        <v>7</v>
      </c>
      <c r="P253" s="8">
        <v>0</v>
      </c>
      <c r="Q253" s="8">
        <v>75</v>
      </c>
      <c r="R253" s="8">
        <v>230</v>
      </c>
      <c r="S253" s="8">
        <v>12</v>
      </c>
      <c r="T253" s="8">
        <v>220</v>
      </c>
      <c r="U253" s="8">
        <v>55</v>
      </c>
      <c r="V253" s="8">
        <v>151</v>
      </c>
      <c r="W253" s="8">
        <v>0</v>
      </c>
      <c r="X253" s="8">
        <v>72</v>
      </c>
      <c r="Y253" s="8">
        <v>39</v>
      </c>
      <c r="Z253" s="9">
        <v>17</v>
      </c>
      <c r="AA253" s="10">
        <f t="shared" si="181"/>
        <v>0.28571428571428581</v>
      </c>
      <c r="AB253" s="10" t="e">
        <f t="shared" si="181"/>
        <v>#DIV/0!</v>
      </c>
      <c r="AC253" s="10">
        <f t="shared" si="181"/>
        <v>0.67999999999999994</v>
      </c>
      <c r="AD253" s="10">
        <f t="shared" si="180"/>
        <v>-0.82608695652173914</v>
      </c>
      <c r="AE253" s="10">
        <f t="shared" si="180"/>
        <v>6.25</v>
      </c>
      <c r="AF253" s="10">
        <f t="shared" si="180"/>
        <v>-0.42272727272727273</v>
      </c>
      <c r="AG253" s="10">
        <f t="shared" si="180"/>
        <v>0.39999999999999991</v>
      </c>
      <c r="AH253" s="10">
        <f t="shared" si="180"/>
        <v>-0.80132450331125826</v>
      </c>
      <c r="AI253" s="10" t="e">
        <f t="shared" si="180"/>
        <v>#DIV/0!</v>
      </c>
      <c r="AJ253" s="10">
        <f t="shared" si="156"/>
        <v>-4.166666666666663E-2</v>
      </c>
      <c r="AK253" s="10">
        <f t="shared" si="156"/>
        <v>0.64102564102564097</v>
      </c>
      <c r="AL253" s="10">
        <f t="shared" si="156"/>
        <v>13</v>
      </c>
      <c r="AM253" s="11">
        <f t="shared" si="150"/>
        <v>1123</v>
      </c>
      <c r="AN253" s="11">
        <f t="shared" si="151"/>
        <v>878</v>
      </c>
      <c r="AO253" s="12">
        <f t="shared" si="152"/>
        <v>0.27904328018223246</v>
      </c>
      <c r="AP253" s="13"/>
      <c r="AQ253" s="13"/>
      <c r="AR253" s="14"/>
      <c r="AS253" s="15"/>
    </row>
    <row r="254" spans="1:45" x14ac:dyDescent="0.25">
      <c r="A254" s="6" t="str">
        <f>[1]Φύλλο1!A200</f>
        <v>ΧΙΟΣ</v>
      </c>
      <c r="B254" s="6" t="str">
        <f>[1]Φύλλο1!B200</f>
        <v>MO</v>
      </c>
      <c r="C254" s="7">
        <f>[1]Φύλλο1!P200</f>
        <v>167</v>
      </c>
      <c r="D254" s="7">
        <f>[1]Φύλλο1!Q200</f>
        <v>177</v>
      </c>
      <c r="E254" s="7">
        <f>[1]Φύλλο1!R200</f>
        <v>144</v>
      </c>
      <c r="F254" s="7">
        <f>[1]Φύλλο1!S200</f>
        <v>181</v>
      </c>
      <c r="G254" s="7">
        <f>[1]Φύλλο1!T200</f>
        <v>205</v>
      </c>
      <c r="H254" s="7">
        <f>[1]Φύλλο1!U200</f>
        <v>345</v>
      </c>
      <c r="I254" s="7">
        <f>[1]Φύλλο1!V200</f>
        <v>346</v>
      </c>
      <c r="J254" s="7">
        <f>[1]Φύλλο1!W200</f>
        <v>198</v>
      </c>
      <c r="K254" s="7">
        <f>[1]Φύλλο1!X200</f>
        <v>193</v>
      </c>
      <c r="L254" s="7">
        <f>[1]Φύλλο1!Y200</f>
        <v>181</v>
      </c>
      <c r="M254" s="7">
        <f>[1]Φύλλο1!Z200</f>
        <v>239</v>
      </c>
      <c r="N254" s="7">
        <f>[1]Φύλλο1!AA200</f>
        <v>167</v>
      </c>
      <c r="O254" s="8">
        <v>241</v>
      </c>
      <c r="P254" s="8">
        <v>0</v>
      </c>
      <c r="Q254" s="8">
        <v>213</v>
      </c>
      <c r="R254" s="8">
        <v>162</v>
      </c>
      <c r="S254" s="8">
        <v>13</v>
      </c>
      <c r="T254" s="8">
        <v>77</v>
      </c>
      <c r="U254" s="8">
        <v>274</v>
      </c>
      <c r="V254" s="8">
        <v>244</v>
      </c>
      <c r="W254" s="8">
        <v>0</v>
      </c>
      <c r="X254" s="8">
        <v>245</v>
      </c>
      <c r="Y254" s="8">
        <v>71</v>
      </c>
      <c r="Z254" s="9">
        <v>197</v>
      </c>
      <c r="AA254" s="10">
        <f t="shared" si="181"/>
        <v>-0.30705394190871371</v>
      </c>
      <c r="AB254" s="10" t="e">
        <f t="shared" si="181"/>
        <v>#DIV/0!</v>
      </c>
      <c r="AC254" s="10">
        <f t="shared" si="181"/>
        <v>-0.323943661971831</v>
      </c>
      <c r="AD254" s="10">
        <f t="shared" si="180"/>
        <v>0.11728395061728403</v>
      </c>
      <c r="AE254" s="10">
        <f t="shared" si="180"/>
        <v>14.76923076923077</v>
      </c>
      <c r="AF254" s="10">
        <f t="shared" si="180"/>
        <v>3.4805194805194803</v>
      </c>
      <c r="AG254" s="10">
        <f t="shared" si="180"/>
        <v>0.26277372262773713</v>
      </c>
      <c r="AH254" s="10">
        <f t="shared" si="180"/>
        <v>-0.18852459016393441</v>
      </c>
      <c r="AI254" s="10" t="e">
        <f t="shared" si="180"/>
        <v>#DIV/0!</v>
      </c>
      <c r="AJ254" s="10">
        <f t="shared" si="156"/>
        <v>-0.26122448979591839</v>
      </c>
      <c r="AK254" s="10">
        <f t="shared" si="156"/>
        <v>2.3661971830985915</v>
      </c>
      <c r="AL254" s="10">
        <f t="shared" si="156"/>
        <v>-0.15228426395939088</v>
      </c>
      <c r="AM254" s="11">
        <f t="shared" si="150"/>
        <v>2543</v>
      </c>
      <c r="AN254" s="11">
        <f t="shared" si="151"/>
        <v>1737</v>
      </c>
      <c r="AO254" s="12">
        <f t="shared" si="152"/>
        <v>0.46401842256764536</v>
      </c>
      <c r="AP254" s="13"/>
      <c r="AQ254" s="13"/>
      <c r="AR254" s="14"/>
      <c r="AS254" s="15"/>
    </row>
    <row r="255" spans="1:45" x14ac:dyDescent="0.25">
      <c r="A255" s="6" t="str">
        <f>[1]Φύλλο1!A268</f>
        <v>ΧΙΟΣ</v>
      </c>
      <c r="B255" s="6" t="str">
        <f>[1]Φύλλο1!B268</f>
        <v>OTR</v>
      </c>
      <c r="C255" s="7">
        <f>[1]Φύλλο1!P268</f>
        <v>0</v>
      </c>
      <c r="D255" s="7">
        <f>[1]Φύλλο1!Q268</f>
        <v>0</v>
      </c>
      <c r="E255" s="7">
        <f>[1]Φύλλο1!R268</f>
        <v>0</v>
      </c>
      <c r="F255" s="7">
        <f>[1]Φύλλο1!S268</f>
        <v>0</v>
      </c>
      <c r="G255" s="7">
        <f>[1]Φύλλο1!T268</f>
        <v>0</v>
      </c>
      <c r="H255" s="7">
        <f>[1]Φύλλο1!U268</f>
        <v>0</v>
      </c>
      <c r="I255" s="7">
        <f>[1]Φύλλο1!V268</f>
        <v>0</v>
      </c>
      <c r="J255" s="7">
        <f>[1]Φύλλο1!W268</f>
        <v>0</v>
      </c>
      <c r="K255" s="7">
        <f>[1]Φύλλο1!X268</f>
        <v>0</v>
      </c>
      <c r="L255" s="7">
        <f>[1]Φύλλο1!Y268</f>
        <v>0</v>
      </c>
      <c r="M255" s="7">
        <f>[1]Φύλλο1!Z268</f>
        <v>0</v>
      </c>
      <c r="N255" s="7">
        <f>[1]Φύλλο1!AA268</f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9">
        <v>0</v>
      </c>
      <c r="AA255" s="10" t="e">
        <f t="shared" si="181"/>
        <v>#DIV/0!</v>
      </c>
      <c r="AB255" s="10" t="e">
        <f t="shared" si="181"/>
        <v>#DIV/0!</v>
      </c>
      <c r="AC255" s="10" t="e">
        <f t="shared" si="181"/>
        <v>#DIV/0!</v>
      </c>
      <c r="AD255" s="10" t="e">
        <f t="shared" si="180"/>
        <v>#DIV/0!</v>
      </c>
      <c r="AE255" s="10" t="e">
        <f t="shared" si="180"/>
        <v>#DIV/0!</v>
      </c>
      <c r="AF255" s="10" t="e">
        <f t="shared" si="180"/>
        <v>#DIV/0!</v>
      </c>
      <c r="AG255" s="10" t="e">
        <f t="shared" si="180"/>
        <v>#DIV/0!</v>
      </c>
      <c r="AH255" s="10" t="e">
        <f t="shared" si="180"/>
        <v>#DIV/0!</v>
      </c>
      <c r="AI255" s="10" t="e">
        <f t="shared" si="180"/>
        <v>#DIV/0!</v>
      </c>
      <c r="AJ255" s="10" t="e">
        <f t="shared" si="156"/>
        <v>#DIV/0!</v>
      </c>
      <c r="AK255" s="10" t="e">
        <f t="shared" si="156"/>
        <v>#DIV/0!</v>
      </c>
      <c r="AL255" s="10" t="e">
        <f t="shared" si="156"/>
        <v>#DIV/0!</v>
      </c>
      <c r="AM255" s="11">
        <f t="shared" si="150"/>
        <v>0</v>
      </c>
      <c r="AN255" s="11">
        <f t="shared" si="151"/>
        <v>0</v>
      </c>
      <c r="AO255" s="12" t="e">
        <f t="shared" si="152"/>
        <v>#DIV/0!</v>
      </c>
      <c r="AP255" s="16"/>
      <c r="AQ255" s="16"/>
      <c r="AR255" s="14"/>
      <c r="AS255" s="15"/>
    </row>
    <row r="256" spans="1:45" x14ac:dyDescent="0.25">
      <c r="A256" s="6" t="str">
        <f>[1]Φύλλο1!A336</f>
        <v>ΧΙΟΣ</v>
      </c>
      <c r="B256" s="6" t="str">
        <f>[1]Φύλλο1!B336</f>
        <v>AGR</v>
      </c>
      <c r="C256" s="7">
        <f>[1]Φύλλο1!P336</f>
        <v>8</v>
      </c>
      <c r="D256" s="7">
        <f>[1]Φύλλο1!Q336</f>
        <v>1</v>
      </c>
      <c r="E256" s="7">
        <f>[1]Φύλλο1!R336</f>
        <v>0</v>
      </c>
      <c r="F256" s="7">
        <f>[1]Φύλλο1!S336</f>
        <v>0</v>
      </c>
      <c r="G256" s="7">
        <f>[1]Φύλλο1!T336</f>
        <v>0</v>
      </c>
      <c r="H256" s="7">
        <f>[1]Φύλλο1!U336</f>
        <v>2</v>
      </c>
      <c r="I256" s="7">
        <f>[1]Φύλλο1!V336</f>
        <v>1</v>
      </c>
      <c r="J256" s="7">
        <f>[1]Φύλλο1!W336</f>
        <v>0</v>
      </c>
      <c r="K256" s="7">
        <f>[1]Φύλλο1!X336</f>
        <v>0</v>
      </c>
      <c r="L256" s="7">
        <f>[1]Φύλλο1!Y336</f>
        <v>2</v>
      </c>
      <c r="M256" s="7">
        <f>[1]Φύλλο1!Z336</f>
        <v>0</v>
      </c>
      <c r="N256" s="7">
        <f>[1]Φύλλο1!AA336</f>
        <v>0</v>
      </c>
      <c r="O256" s="8">
        <v>0</v>
      </c>
      <c r="P256" s="8">
        <v>0</v>
      </c>
      <c r="Q256" s="8">
        <v>0</v>
      </c>
      <c r="R256" s="8">
        <v>25</v>
      </c>
      <c r="S256" s="8">
        <v>0</v>
      </c>
      <c r="T256" s="8">
        <v>2</v>
      </c>
      <c r="U256" s="8">
        <v>2</v>
      </c>
      <c r="V256" s="8">
        <v>6</v>
      </c>
      <c r="W256" s="8">
        <v>0</v>
      </c>
      <c r="X256" s="8">
        <v>5</v>
      </c>
      <c r="Y256" s="8">
        <v>4</v>
      </c>
      <c r="Z256" s="9">
        <v>0</v>
      </c>
      <c r="AA256" s="10" t="e">
        <f t="shared" si="181"/>
        <v>#DIV/0!</v>
      </c>
      <c r="AB256" s="10" t="e">
        <f t="shared" si="181"/>
        <v>#DIV/0!</v>
      </c>
      <c r="AC256" s="10" t="e">
        <f t="shared" si="181"/>
        <v>#DIV/0!</v>
      </c>
      <c r="AD256" s="10">
        <f t="shared" si="180"/>
        <v>-1</v>
      </c>
      <c r="AE256" s="10" t="e">
        <f t="shared" si="180"/>
        <v>#DIV/0!</v>
      </c>
      <c r="AF256" s="10">
        <f t="shared" si="180"/>
        <v>0</v>
      </c>
      <c r="AG256" s="10">
        <f t="shared" si="180"/>
        <v>-0.5</v>
      </c>
      <c r="AH256" s="10">
        <f t="shared" si="180"/>
        <v>-1</v>
      </c>
      <c r="AI256" s="10" t="e">
        <f t="shared" si="180"/>
        <v>#DIV/0!</v>
      </c>
      <c r="AJ256" s="10">
        <f t="shared" si="156"/>
        <v>-0.6</v>
      </c>
      <c r="AK256" s="10">
        <f t="shared" si="156"/>
        <v>-1</v>
      </c>
      <c r="AL256" s="10" t="e">
        <f t="shared" si="156"/>
        <v>#DIV/0!</v>
      </c>
      <c r="AM256" s="11">
        <f t="shared" si="150"/>
        <v>14</v>
      </c>
      <c r="AN256" s="11">
        <f t="shared" si="151"/>
        <v>44</v>
      </c>
      <c r="AO256" s="12">
        <f t="shared" si="152"/>
        <v>-0.68181818181818188</v>
      </c>
      <c r="AP256" s="16"/>
      <c r="AQ256" s="16"/>
      <c r="AR256" s="14"/>
      <c r="AS256" s="15"/>
    </row>
  </sheetData>
  <sheetProtection algorithmName="SHA-512" hashValue="rPYFOXv1iJZ0QlcIo2C5OldItLH2CCn1Fi/OA8vlcGWUPgl1etUrx7w83pka+cbGUy/WJSIoIjfZYA2wHjNvPg==" saltValue="n+OsvvapqsRGOe4TMdO4Lw==" spinCount="100000" sheet="1" objects="1" scenarios="1" selectLockedCells="1" selectUnlockedCells="1"/>
  <mergeCells count="204">
    <mergeCell ref="AP252:AP256"/>
    <mergeCell ref="AQ252:AQ256"/>
    <mergeCell ref="AR252:AR256"/>
    <mergeCell ref="AS252:AS256"/>
    <mergeCell ref="AP242:AP246"/>
    <mergeCell ref="AQ242:AQ246"/>
    <mergeCell ref="AR242:AR246"/>
    <mergeCell ref="AS242:AS246"/>
    <mergeCell ref="AP247:AP251"/>
    <mergeCell ref="AQ247:AQ251"/>
    <mergeCell ref="AR247:AR251"/>
    <mergeCell ref="AS247:AS251"/>
    <mergeCell ref="AP232:AP236"/>
    <mergeCell ref="AQ232:AQ236"/>
    <mergeCell ref="AR232:AR236"/>
    <mergeCell ref="AS232:AS236"/>
    <mergeCell ref="AP237:AP241"/>
    <mergeCell ref="AQ237:AQ241"/>
    <mergeCell ref="AR237:AR241"/>
    <mergeCell ref="AS237:AS241"/>
    <mergeCell ref="AP222:AP226"/>
    <mergeCell ref="AQ222:AQ226"/>
    <mergeCell ref="AR222:AR226"/>
    <mergeCell ref="AS222:AS226"/>
    <mergeCell ref="AP227:AP231"/>
    <mergeCell ref="AQ227:AQ231"/>
    <mergeCell ref="AR227:AR231"/>
    <mergeCell ref="AS227:AS231"/>
    <mergeCell ref="AP212:AP216"/>
    <mergeCell ref="AQ212:AQ216"/>
    <mergeCell ref="AR212:AR216"/>
    <mergeCell ref="AS212:AS216"/>
    <mergeCell ref="AP217:AP221"/>
    <mergeCell ref="AQ217:AQ221"/>
    <mergeCell ref="AR217:AR221"/>
    <mergeCell ref="AS217:AS221"/>
    <mergeCell ref="AP202:AP206"/>
    <mergeCell ref="AQ202:AQ206"/>
    <mergeCell ref="AR202:AR206"/>
    <mergeCell ref="AS202:AS206"/>
    <mergeCell ref="AP207:AP211"/>
    <mergeCell ref="AQ207:AQ211"/>
    <mergeCell ref="AR207:AR211"/>
    <mergeCell ref="AS207:AS211"/>
    <mergeCell ref="AP192:AP196"/>
    <mergeCell ref="AQ192:AQ196"/>
    <mergeCell ref="AR192:AR196"/>
    <mergeCell ref="AS192:AS196"/>
    <mergeCell ref="AP197:AP201"/>
    <mergeCell ref="AQ197:AQ201"/>
    <mergeCell ref="AR197:AR201"/>
    <mergeCell ref="AS197:AS201"/>
    <mergeCell ref="AP182:AP186"/>
    <mergeCell ref="AQ182:AQ186"/>
    <mergeCell ref="AR182:AR186"/>
    <mergeCell ref="AS182:AS186"/>
    <mergeCell ref="AP187:AP191"/>
    <mergeCell ref="AQ187:AQ191"/>
    <mergeCell ref="AR187:AR191"/>
    <mergeCell ref="AS187:AS191"/>
    <mergeCell ref="AP172:AP176"/>
    <mergeCell ref="AQ172:AQ176"/>
    <mergeCell ref="AR172:AR176"/>
    <mergeCell ref="AS172:AS176"/>
    <mergeCell ref="AP177:AP181"/>
    <mergeCell ref="AQ177:AQ181"/>
    <mergeCell ref="AR177:AR181"/>
    <mergeCell ref="AS177:AS181"/>
    <mergeCell ref="AP162:AP166"/>
    <mergeCell ref="AQ162:AQ166"/>
    <mergeCell ref="AR162:AR166"/>
    <mergeCell ref="AS162:AS166"/>
    <mergeCell ref="AP167:AP171"/>
    <mergeCell ref="AQ167:AQ171"/>
    <mergeCell ref="AR167:AR171"/>
    <mergeCell ref="AS167:AS171"/>
    <mergeCell ref="AP152:AP156"/>
    <mergeCell ref="AQ152:AQ156"/>
    <mergeCell ref="AR152:AR156"/>
    <mergeCell ref="AS152:AS156"/>
    <mergeCell ref="AP157:AP161"/>
    <mergeCell ref="AQ157:AQ161"/>
    <mergeCell ref="AR157:AR161"/>
    <mergeCell ref="AS157:AS161"/>
    <mergeCell ref="AP142:AP146"/>
    <mergeCell ref="AQ142:AQ146"/>
    <mergeCell ref="AR142:AR146"/>
    <mergeCell ref="AS142:AS146"/>
    <mergeCell ref="AP147:AP151"/>
    <mergeCell ref="AQ147:AQ151"/>
    <mergeCell ref="AR147:AR151"/>
    <mergeCell ref="AS147:AS151"/>
    <mergeCell ref="AP132:AP136"/>
    <mergeCell ref="AQ132:AQ136"/>
    <mergeCell ref="AR132:AR136"/>
    <mergeCell ref="AS132:AS136"/>
    <mergeCell ref="AP137:AP141"/>
    <mergeCell ref="AQ137:AQ141"/>
    <mergeCell ref="AR137:AR141"/>
    <mergeCell ref="AS137:AS141"/>
    <mergeCell ref="AP122:AP126"/>
    <mergeCell ref="AQ122:AQ126"/>
    <mergeCell ref="AR122:AR126"/>
    <mergeCell ref="AS122:AS126"/>
    <mergeCell ref="AP127:AP131"/>
    <mergeCell ref="AQ127:AQ131"/>
    <mergeCell ref="AR127:AR131"/>
    <mergeCell ref="AS127:AS131"/>
    <mergeCell ref="AP112:AP116"/>
    <mergeCell ref="AQ112:AQ116"/>
    <mergeCell ref="AR112:AR116"/>
    <mergeCell ref="AS112:AS116"/>
    <mergeCell ref="AP117:AP121"/>
    <mergeCell ref="AQ117:AQ121"/>
    <mergeCell ref="AR117:AR121"/>
    <mergeCell ref="AS117:AS121"/>
    <mergeCell ref="AP102:AP106"/>
    <mergeCell ref="AQ102:AQ106"/>
    <mergeCell ref="AR102:AR106"/>
    <mergeCell ref="AS102:AS106"/>
    <mergeCell ref="AP107:AP111"/>
    <mergeCell ref="AQ107:AQ111"/>
    <mergeCell ref="AR107:AR111"/>
    <mergeCell ref="AS107:AS111"/>
    <mergeCell ref="AP92:AP96"/>
    <mergeCell ref="AQ92:AQ96"/>
    <mergeCell ref="AR92:AR96"/>
    <mergeCell ref="AS92:AS96"/>
    <mergeCell ref="AP97:AP101"/>
    <mergeCell ref="AQ97:AQ101"/>
    <mergeCell ref="AR97:AR101"/>
    <mergeCell ref="AS97:AS101"/>
    <mergeCell ref="AP82:AP86"/>
    <mergeCell ref="AQ82:AQ86"/>
    <mergeCell ref="AR82:AR86"/>
    <mergeCell ref="AS82:AS86"/>
    <mergeCell ref="AP87:AP91"/>
    <mergeCell ref="AQ87:AQ91"/>
    <mergeCell ref="AR87:AR91"/>
    <mergeCell ref="AS87:AS91"/>
    <mergeCell ref="AP72:AP76"/>
    <mergeCell ref="AQ72:AQ76"/>
    <mergeCell ref="AR72:AR76"/>
    <mergeCell ref="AS72:AS76"/>
    <mergeCell ref="AP77:AP81"/>
    <mergeCell ref="AQ77:AQ81"/>
    <mergeCell ref="AR77:AR81"/>
    <mergeCell ref="AS77:AS81"/>
    <mergeCell ref="AP62:AP66"/>
    <mergeCell ref="AQ62:AQ66"/>
    <mergeCell ref="AR62:AR66"/>
    <mergeCell ref="AS62:AS66"/>
    <mergeCell ref="AP67:AP71"/>
    <mergeCell ref="AQ67:AQ71"/>
    <mergeCell ref="AR67:AR71"/>
    <mergeCell ref="AS67:AS71"/>
    <mergeCell ref="AP52:AP56"/>
    <mergeCell ref="AQ52:AQ56"/>
    <mergeCell ref="AR52:AR56"/>
    <mergeCell ref="AS52:AS56"/>
    <mergeCell ref="AP57:AP61"/>
    <mergeCell ref="AQ57:AQ61"/>
    <mergeCell ref="AR57:AR61"/>
    <mergeCell ref="AS57:AS61"/>
    <mergeCell ref="AP42:AP46"/>
    <mergeCell ref="AQ42:AQ46"/>
    <mergeCell ref="AR42:AR46"/>
    <mergeCell ref="AS42:AS46"/>
    <mergeCell ref="AP47:AP51"/>
    <mergeCell ref="AQ47:AQ51"/>
    <mergeCell ref="AR47:AR51"/>
    <mergeCell ref="AS47:AS51"/>
    <mergeCell ref="AP32:AP36"/>
    <mergeCell ref="AQ32:AQ36"/>
    <mergeCell ref="AR32:AR36"/>
    <mergeCell ref="AS32:AS36"/>
    <mergeCell ref="AP37:AP41"/>
    <mergeCell ref="AQ37:AQ41"/>
    <mergeCell ref="AR37:AR41"/>
    <mergeCell ref="AS37:AS41"/>
    <mergeCell ref="AP22:AP26"/>
    <mergeCell ref="AQ22:AQ26"/>
    <mergeCell ref="AR22:AR26"/>
    <mergeCell ref="AS22:AS26"/>
    <mergeCell ref="AP27:AP31"/>
    <mergeCell ref="AQ27:AQ31"/>
    <mergeCell ref="AR27:AR31"/>
    <mergeCell ref="AS27:AS31"/>
    <mergeCell ref="AP12:AP16"/>
    <mergeCell ref="AQ12:AQ16"/>
    <mergeCell ref="AR12:AR16"/>
    <mergeCell ref="AS12:AS16"/>
    <mergeCell ref="AP17:AP21"/>
    <mergeCell ref="AQ17:AQ21"/>
    <mergeCell ref="AR17:AR21"/>
    <mergeCell ref="AS17:AS21"/>
    <mergeCell ref="AP2:AP6"/>
    <mergeCell ref="AQ2:AQ6"/>
    <mergeCell ref="AR2:AR6"/>
    <mergeCell ref="AS2:AS6"/>
    <mergeCell ref="AP7:AP11"/>
    <mergeCell ref="AQ7:AQ11"/>
    <mergeCell ref="AR7:AR11"/>
    <mergeCell ref="AS7:A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Tatsiopoulos</dc:creator>
  <cp:lastModifiedBy>Nikos Tatsiopoulos</cp:lastModifiedBy>
  <dcterms:created xsi:type="dcterms:W3CDTF">2024-01-12T15:38:01Z</dcterms:created>
  <dcterms:modified xsi:type="dcterms:W3CDTF">2024-01-12T15:38:59Z</dcterms:modified>
</cp:coreProperties>
</file>